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iana.perilla\Documents\SISBEN\Resultados 2016\Versión final\"/>
    </mc:Choice>
  </mc:AlternateContent>
  <bookViews>
    <workbookView xWindow="0" yWindow="0" windowWidth="20490" windowHeight="7755"/>
  </bookViews>
  <sheets>
    <sheet name="Indice" sheetId="30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23" r:id="rId8"/>
    <sheet name="8" sheetId="24" r:id="rId9"/>
    <sheet name="9" sheetId="25" r:id="rId10"/>
    <sheet name="10" sheetId="26" r:id="rId11"/>
    <sheet name="11" sheetId="27" r:id="rId12"/>
    <sheet name="12" sheetId="28" r:id="rId13"/>
    <sheet name="13" sheetId="29" r:id="rId14"/>
  </sheets>
  <calcPr calcId="152511"/>
</workbook>
</file>

<file path=xl/calcChain.xml><?xml version="1.0" encoding="utf-8"?>
<calcChain xmlns="http://schemas.openxmlformats.org/spreadsheetml/2006/main">
  <c r="AJ15" i="23" l="1"/>
  <c r="P17" i="7" l="1"/>
  <c r="Q17" i="7"/>
  <c r="P22" i="7"/>
  <c r="Q22" i="7"/>
  <c r="P24" i="7"/>
  <c r="Q24" i="7"/>
  <c r="P38" i="7"/>
  <c r="Q38" i="7"/>
  <c r="P47" i="7"/>
  <c r="Q47" i="7"/>
  <c r="P65" i="7"/>
  <c r="Q65" i="7"/>
  <c r="P109" i="7"/>
  <c r="Q109" i="7"/>
  <c r="AE16" i="7"/>
  <c r="AF16" i="7"/>
  <c r="AG16" i="7"/>
  <c r="AH16" i="7"/>
  <c r="AI16" i="7"/>
  <c r="AJ16" i="7"/>
  <c r="AK16" i="7"/>
  <c r="AE17" i="7"/>
  <c r="AE18" i="7"/>
  <c r="AF18" i="7"/>
  <c r="AG18" i="7"/>
  <c r="AH18" i="7"/>
  <c r="AI18" i="7"/>
  <c r="AJ18" i="7"/>
  <c r="AK18" i="7"/>
  <c r="AE19" i="7"/>
  <c r="AF19" i="7"/>
  <c r="AG19" i="7"/>
  <c r="AH19" i="7"/>
  <c r="AI19" i="7"/>
  <c r="AJ19" i="7"/>
  <c r="AK19" i="7"/>
  <c r="AE20" i="7"/>
  <c r="AF20" i="7"/>
  <c r="AG20" i="7"/>
  <c r="AH20" i="7"/>
  <c r="AI20" i="7"/>
  <c r="AJ20" i="7"/>
  <c r="AK20" i="7"/>
  <c r="AE21" i="7"/>
  <c r="AF21" i="7"/>
  <c r="AG21" i="7"/>
  <c r="AH21" i="7"/>
  <c r="AI21" i="7"/>
  <c r="AJ21" i="7"/>
  <c r="AK21" i="7"/>
  <c r="AE23" i="7"/>
  <c r="AF23" i="7"/>
  <c r="AG23" i="7"/>
  <c r="AH23" i="7"/>
  <c r="AJ23" i="7"/>
  <c r="AE25" i="7"/>
  <c r="AF25" i="7"/>
  <c r="AG25" i="7"/>
  <c r="AH25" i="7"/>
  <c r="AI25" i="7"/>
  <c r="AJ25" i="7"/>
  <c r="AK25" i="7"/>
  <c r="AE26" i="7"/>
  <c r="AF26" i="7"/>
  <c r="AG26" i="7"/>
  <c r="AH26" i="7"/>
  <c r="AI26" i="7"/>
  <c r="AJ26" i="7"/>
  <c r="AK26" i="7"/>
  <c r="AE27" i="7"/>
  <c r="AF27" i="7"/>
  <c r="AG27" i="7"/>
  <c r="AH27" i="7"/>
  <c r="AJ27" i="7"/>
  <c r="AK27" i="7"/>
  <c r="AE28" i="7"/>
  <c r="AF28" i="7"/>
  <c r="AG28" i="7"/>
  <c r="AH28" i="7"/>
  <c r="AI28" i="7"/>
  <c r="AJ28" i="7"/>
  <c r="AK28" i="7"/>
  <c r="AE29" i="7"/>
  <c r="AF29" i="7"/>
  <c r="AG29" i="7"/>
  <c r="AH29" i="7"/>
  <c r="AI29" i="7"/>
  <c r="AJ29" i="7"/>
  <c r="AK29" i="7"/>
  <c r="AF30" i="7"/>
  <c r="AG30" i="7"/>
  <c r="AH30" i="7"/>
  <c r="AJ30" i="7"/>
  <c r="AK30" i="7"/>
  <c r="AF31" i="7"/>
  <c r="AG31" i="7"/>
  <c r="AH31" i="7"/>
  <c r="AI31" i="7"/>
  <c r="AJ31" i="7"/>
  <c r="AK31" i="7"/>
  <c r="AF32" i="7"/>
  <c r="AG32" i="7"/>
  <c r="AH32" i="7"/>
  <c r="AJ32" i="7"/>
  <c r="AE33" i="7"/>
  <c r="AF33" i="7"/>
  <c r="AG33" i="7"/>
  <c r="AH33" i="7"/>
  <c r="AI33" i="7"/>
  <c r="AJ33" i="7"/>
  <c r="AK33" i="7"/>
  <c r="AE34" i="7"/>
  <c r="AF34" i="7"/>
  <c r="AG34" i="7"/>
  <c r="AH34" i="7"/>
  <c r="AJ34" i="7"/>
  <c r="AE35" i="7"/>
  <c r="AF35" i="7"/>
  <c r="AG35" i="7"/>
  <c r="AH35" i="7"/>
  <c r="AI35" i="7"/>
  <c r="AJ35" i="7"/>
  <c r="AK35" i="7"/>
  <c r="AG36" i="7"/>
  <c r="AI36" i="7"/>
  <c r="AJ36" i="7"/>
  <c r="AE37" i="7"/>
  <c r="AF37" i="7"/>
  <c r="AG37" i="7"/>
  <c r="AH37" i="7"/>
  <c r="AI37" i="7"/>
  <c r="AJ37" i="7"/>
  <c r="AK37" i="7"/>
  <c r="AE39" i="7"/>
  <c r="AF39" i="7"/>
  <c r="AG39" i="7"/>
  <c r="AH39" i="7"/>
  <c r="AI39" i="7"/>
  <c r="AJ39" i="7"/>
  <c r="AK39" i="7"/>
  <c r="AE40" i="7"/>
  <c r="AF40" i="7"/>
  <c r="AG40" i="7"/>
  <c r="AH40" i="7"/>
  <c r="AI40" i="7"/>
  <c r="AJ40" i="7"/>
  <c r="AK40" i="7"/>
  <c r="AE41" i="7"/>
  <c r="AF41" i="7"/>
  <c r="AG41" i="7"/>
  <c r="AH41" i="7"/>
  <c r="AI41" i="7"/>
  <c r="AJ41" i="7"/>
  <c r="AK41" i="7"/>
  <c r="AF42" i="7"/>
  <c r="AG42" i="7"/>
  <c r="AH42" i="7"/>
  <c r="AI42" i="7"/>
  <c r="AJ42" i="7"/>
  <c r="AK42" i="7"/>
  <c r="AE43" i="7"/>
  <c r="AF43" i="7"/>
  <c r="AG43" i="7"/>
  <c r="AH43" i="7"/>
  <c r="AI43" i="7"/>
  <c r="AJ43" i="7"/>
  <c r="AK43" i="7"/>
  <c r="AF44" i="7"/>
  <c r="AG44" i="7"/>
  <c r="AH44" i="7"/>
  <c r="AI44" i="7"/>
  <c r="AJ44" i="7"/>
  <c r="AK44" i="7"/>
  <c r="AE45" i="7"/>
  <c r="AF45" i="7"/>
  <c r="AG45" i="7"/>
  <c r="AH45" i="7"/>
  <c r="AI45" i="7"/>
  <c r="AJ45" i="7"/>
  <c r="AK45" i="7"/>
  <c r="AE46" i="7"/>
  <c r="AF46" i="7"/>
  <c r="AG46" i="7"/>
  <c r="AH46" i="7"/>
  <c r="AI46" i="7"/>
  <c r="AJ46" i="7"/>
  <c r="AK46" i="7"/>
  <c r="AE48" i="7"/>
  <c r="AF48" i="7"/>
  <c r="AG48" i="7"/>
  <c r="AH48" i="7"/>
  <c r="AI48" i="7"/>
  <c r="AJ48" i="7"/>
  <c r="AK48" i="7"/>
  <c r="AE49" i="7"/>
  <c r="AF49" i="7"/>
  <c r="AG49" i="7"/>
  <c r="AH49" i="7"/>
  <c r="AI49" i="7"/>
  <c r="AJ49" i="7"/>
  <c r="AK49" i="7"/>
  <c r="AF50" i="7"/>
  <c r="AG50" i="7"/>
  <c r="AH50" i="7"/>
  <c r="AI50" i="7"/>
  <c r="AJ50" i="7"/>
  <c r="AK50" i="7"/>
  <c r="AE51" i="7"/>
  <c r="AF51" i="7"/>
  <c r="AG51" i="7"/>
  <c r="AH51" i="7"/>
  <c r="AI51" i="7"/>
  <c r="AJ51" i="7"/>
  <c r="AK51" i="7"/>
  <c r="AE52" i="7"/>
  <c r="AF52" i="7"/>
  <c r="AG52" i="7"/>
  <c r="AH52" i="7"/>
  <c r="AI52" i="7"/>
  <c r="AJ52" i="7"/>
  <c r="AK52" i="7"/>
  <c r="AE53" i="7"/>
  <c r="AF53" i="7"/>
  <c r="AG53" i="7"/>
  <c r="AH53" i="7"/>
  <c r="AI53" i="7"/>
  <c r="AJ53" i="7"/>
  <c r="AK53" i="7"/>
  <c r="AG54" i="7"/>
  <c r="AH54" i="7"/>
  <c r="AJ54" i="7"/>
  <c r="AF55" i="7"/>
  <c r="AG55" i="7"/>
  <c r="AH55" i="7"/>
  <c r="AI55" i="7"/>
  <c r="AJ55" i="7"/>
  <c r="AK55" i="7"/>
  <c r="AE56" i="7"/>
  <c r="AF56" i="7"/>
  <c r="AG56" i="7"/>
  <c r="AH56" i="7"/>
  <c r="AI56" i="7"/>
  <c r="AJ56" i="7"/>
  <c r="AK56" i="7"/>
  <c r="AE57" i="7"/>
  <c r="AF57" i="7"/>
  <c r="AG57" i="7"/>
  <c r="AH57" i="7"/>
  <c r="AI57" i="7"/>
  <c r="AJ57" i="7"/>
  <c r="AK57" i="7"/>
  <c r="AE58" i="7"/>
  <c r="AF58" i="7"/>
  <c r="AG58" i="7"/>
  <c r="AH58" i="7"/>
  <c r="AI58" i="7"/>
  <c r="AJ58" i="7"/>
  <c r="AK58" i="7"/>
  <c r="AE59" i="7"/>
  <c r="AF59" i="7"/>
  <c r="AG59" i="7"/>
  <c r="AH59" i="7"/>
  <c r="AI59" i="7"/>
  <c r="AJ59" i="7"/>
  <c r="AK59" i="7"/>
  <c r="AE60" i="7"/>
  <c r="AF60" i="7"/>
  <c r="AG60" i="7"/>
  <c r="AH60" i="7"/>
  <c r="AJ60" i="7"/>
  <c r="AK60" i="7"/>
  <c r="AE61" i="7"/>
  <c r="AF61" i="7"/>
  <c r="AG61" i="7"/>
  <c r="AH61" i="7"/>
  <c r="AI61" i="7"/>
  <c r="AJ61" i="7"/>
  <c r="AK61" i="7"/>
  <c r="AE62" i="7"/>
  <c r="AF62" i="7"/>
  <c r="AG62" i="7"/>
  <c r="AH62" i="7"/>
  <c r="AI62" i="7"/>
  <c r="AJ62" i="7"/>
  <c r="AK62" i="7"/>
  <c r="AE63" i="7"/>
  <c r="AF63" i="7"/>
  <c r="AG63" i="7"/>
  <c r="AH63" i="7"/>
  <c r="AI63" i="7"/>
  <c r="AJ63" i="7"/>
  <c r="AK63" i="7"/>
  <c r="AF64" i="7"/>
  <c r="AG64" i="7"/>
  <c r="AH64" i="7"/>
  <c r="AJ64" i="7"/>
  <c r="AK64" i="7"/>
  <c r="AF65" i="7"/>
  <c r="AJ65" i="7"/>
  <c r="AK65" i="7"/>
  <c r="AE66" i="7"/>
  <c r="AF66" i="7"/>
  <c r="AG66" i="7"/>
  <c r="AH66" i="7"/>
  <c r="AI66" i="7"/>
  <c r="AJ66" i="7"/>
  <c r="AK66" i="7"/>
  <c r="AE67" i="7"/>
  <c r="AF67" i="7"/>
  <c r="AG67" i="7"/>
  <c r="AH67" i="7"/>
  <c r="AI67" i="7"/>
  <c r="AJ67" i="7"/>
  <c r="AK67" i="7"/>
  <c r="AE68" i="7"/>
  <c r="AF68" i="7"/>
  <c r="AG68" i="7"/>
  <c r="AH68" i="7"/>
  <c r="AI68" i="7"/>
  <c r="AJ68" i="7"/>
  <c r="AK68" i="7"/>
  <c r="AE69" i="7"/>
  <c r="AF69" i="7"/>
  <c r="AG69" i="7"/>
  <c r="AH69" i="7"/>
  <c r="AI69" i="7"/>
  <c r="AJ69" i="7"/>
  <c r="AK69" i="7"/>
  <c r="AE70" i="7"/>
  <c r="AF70" i="7"/>
  <c r="AG70" i="7"/>
  <c r="AH70" i="7"/>
  <c r="AI70" i="7"/>
  <c r="AJ70" i="7"/>
  <c r="AK70" i="7"/>
  <c r="AE71" i="7"/>
  <c r="AF71" i="7"/>
  <c r="AG71" i="7"/>
  <c r="AH71" i="7"/>
  <c r="AI71" i="7"/>
  <c r="AJ71" i="7"/>
  <c r="AK71" i="7"/>
  <c r="AE72" i="7"/>
  <c r="AF72" i="7"/>
  <c r="AG72" i="7"/>
  <c r="AH72" i="7"/>
  <c r="AI72" i="7"/>
  <c r="AJ72" i="7"/>
  <c r="AK72" i="7"/>
  <c r="AE73" i="7"/>
  <c r="AF73" i="7"/>
  <c r="AG73" i="7"/>
  <c r="AH73" i="7"/>
  <c r="AI73" i="7"/>
  <c r="AJ73" i="7"/>
  <c r="AK73" i="7"/>
  <c r="AF74" i="7"/>
  <c r="AG74" i="7"/>
  <c r="AH74" i="7"/>
  <c r="AI74" i="7"/>
  <c r="AJ74" i="7"/>
  <c r="AK74" i="7"/>
  <c r="AE75" i="7"/>
  <c r="AF75" i="7"/>
  <c r="AG75" i="7"/>
  <c r="AH75" i="7"/>
  <c r="AI75" i="7"/>
  <c r="AJ75" i="7"/>
  <c r="AK75" i="7"/>
  <c r="AE76" i="7"/>
  <c r="AF76" i="7"/>
  <c r="AG76" i="7"/>
  <c r="AH76" i="7"/>
  <c r="AJ76" i="7"/>
  <c r="AK76" i="7"/>
  <c r="AF77" i="7"/>
  <c r="AG77" i="7"/>
  <c r="AH77" i="7"/>
  <c r="AI77" i="7"/>
  <c r="AJ77" i="7"/>
  <c r="AK77" i="7"/>
  <c r="AE78" i="7"/>
  <c r="AF78" i="7"/>
  <c r="AG78" i="7"/>
  <c r="AH78" i="7"/>
  <c r="AJ78" i="7"/>
  <c r="AK78" i="7"/>
  <c r="AE79" i="7"/>
  <c r="AF79" i="7"/>
  <c r="AG79" i="7"/>
  <c r="AH79" i="7"/>
  <c r="AJ79" i="7"/>
  <c r="AK79" i="7"/>
  <c r="AF80" i="7"/>
  <c r="AG80" i="7"/>
  <c r="AH80" i="7"/>
  <c r="AI80" i="7"/>
  <c r="AJ80" i="7"/>
  <c r="AK80" i="7"/>
  <c r="AE81" i="7"/>
  <c r="AF81" i="7"/>
  <c r="AG81" i="7"/>
  <c r="AH81" i="7"/>
  <c r="AI81" i="7"/>
  <c r="AJ81" i="7"/>
  <c r="AK81" i="7"/>
  <c r="AF82" i="7"/>
  <c r="AG82" i="7"/>
  <c r="AH82" i="7"/>
  <c r="AI82" i="7"/>
  <c r="AJ82" i="7"/>
  <c r="AK82" i="7"/>
  <c r="AE83" i="7"/>
  <c r="AF83" i="7"/>
  <c r="AG83" i="7"/>
  <c r="AH83" i="7"/>
  <c r="AI83" i="7"/>
  <c r="AJ83" i="7"/>
  <c r="AK83" i="7"/>
  <c r="AF84" i="7"/>
  <c r="AG84" i="7"/>
  <c r="AH84" i="7"/>
  <c r="AI84" i="7"/>
  <c r="AJ84" i="7"/>
  <c r="AK84" i="7"/>
  <c r="AF85" i="7"/>
  <c r="AG85" i="7"/>
  <c r="AH85" i="7"/>
  <c r="AI85" i="7"/>
  <c r="AJ85" i="7"/>
  <c r="AK85" i="7"/>
  <c r="AE86" i="7"/>
  <c r="AF86" i="7"/>
  <c r="AG86" i="7"/>
  <c r="AH86" i="7"/>
  <c r="AI86" i="7"/>
  <c r="AJ86" i="7"/>
  <c r="AK86" i="7"/>
  <c r="AE87" i="7"/>
  <c r="AF87" i="7"/>
  <c r="AG87" i="7"/>
  <c r="AH87" i="7"/>
  <c r="AI87" i="7"/>
  <c r="AJ87" i="7"/>
  <c r="AK87" i="7"/>
  <c r="AE88" i="7"/>
  <c r="AF88" i="7"/>
  <c r="AG88" i="7"/>
  <c r="AH88" i="7"/>
  <c r="AI88" i="7"/>
  <c r="AJ88" i="7"/>
  <c r="AK88" i="7"/>
  <c r="AE89" i="7"/>
  <c r="AF89" i="7"/>
  <c r="AG89" i="7"/>
  <c r="AH89" i="7"/>
  <c r="AI89" i="7"/>
  <c r="AJ89" i="7"/>
  <c r="AK89" i="7"/>
  <c r="AE90" i="7"/>
  <c r="AF90" i="7"/>
  <c r="AG90" i="7"/>
  <c r="AH90" i="7"/>
  <c r="AI90" i="7"/>
  <c r="AJ90" i="7"/>
  <c r="AK90" i="7"/>
  <c r="AE91" i="7"/>
  <c r="AF91" i="7"/>
  <c r="AG91" i="7"/>
  <c r="AH91" i="7"/>
  <c r="AI91" i="7"/>
  <c r="AJ91" i="7"/>
  <c r="AK91" i="7"/>
  <c r="AE92" i="7"/>
  <c r="AF92" i="7"/>
  <c r="AG92" i="7"/>
  <c r="AH92" i="7"/>
  <c r="AI92" i="7"/>
  <c r="AJ92" i="7"/>
  <c r="AK92" i="7"/>
  <c r="AE93" i="7"/>
  <c r="AF93" i="7"/>
  <c r="AG93" i="7"/>
  <c r="AH93" i="7"/>
  <c r="AI93" i="7"/>
  <c r="AJ93" i="7"/>
  <c r="AK93" i="7"/>
  <c r="AF94" i="7"/>
  <c r="AG94" i="7"/>
  <c r="AH94" i="7"/>
  <c r="AI94" i="7"/>
  <c r="AJ94" i="7"/>
  <c r="AK94" i="7"/>
  <c r="AE95" i="7"/>
  <c r="AF95" i="7"/>
  <c r="AG95" i="7"/>
  <c r="AH95" i="7"/>
  <c r="AI95" i="7"/>
  <c r="AJ95" i="7"/>
  <c r="AK95" i="7"/>
  <c r="AF96" i="7"/>
  <c r="AG96" i="7"/>
  <c r="AH96" i="7"/>
  <c r="AI96" i="7"/>
  <c r="AJ96" i="7"/>
  <c r="AK96" i="7"/>
  <c r="AF97" i="7"/>
  <c r="AG97" i="7"/>
  <c r="AH97" i="7"/>
  <c r="AI97" i="7"/>
  <c r="AJ97" i="7"/>
  <c r="AF98" i="7"/>
  <c r="AG98" i="7"/>
  <c r="AH98" i="7"/>
  <c r="AI98" i="7"/>
  <c r="AJ98" i="7"/>
  <c r="AK98" i="7"/>
  <c r="AE99" i="7"/>
  <c r="AF99" i="7"/>
  <c r="AG99" i="7"/>
  <c r="AH99" i="7"/>
  <c r="AI99" i="7"/>
  <c r="AJ99" i="7"/>
  <c r="AK99" i="7"/>
  <c r="AE100" i="7"/>
  <c r="AF100" i="7"/>
  <c r="AG100" i="7"/>
  <c r="AH100" i="7"/>
  <c r="AI100" i="7"/>
  <c r="AJ100" i="7"/>
  <c r="AK100" i="7"/>
  <c r="AF101" i="7"/>
  <c r="AG101" i="7"/>
  <c r="AH101" i="7"/>
  <c r="AI101" i="7"/>
  <c r="AJ101" i="7"/>
  <c r="AK101" i="7"/>
  <c r="AE102" i="7"/>
  <c r="AF102" i="7"/>
  <c r="AG102" i="7"/>
  <c r="AH102" i="7"/>
  <c r="AI102" i="7"/>
  <c r="AJ102" i="7"/>
  <c r="AK102" i="7"/>
  <c r="AE103" i="7"/>
  <c r="AF103" i="7"/>
  <c r="AG103" i="7"/>
  <c r="AH103" i="7"/>
  <c r="AI103" i="7"/>
  <c r="AJ103" i="7"/>
  <c r="AK103" i="7"/>
  <c r="AE104" i="7"/>
  <c r="AF104" i="7"/>
  <c r="AG104" i="7"/>
  <c r="AH104" i="7"/>
  <c r="AI104" i="7"/>
  <c r="AJ104" i="7"/>
  <c r="AK104" i="7"/>
  <c r="AE105" i="7"/>
  <c r="AF105" i="7"/>
  <c r="AG105" i="7"/>
  <c r="AH105" i="7"/>
  <c r="AI105" i="7"/>
  <c r="AJ105" i="7"/>
  <c r="AK105" i="7"/>
  <c r="AE106" i="7"/>
  <c r="AF106" i="7"/>
  <c r="AG106" i="7"/>
  <c r="AH106" i="7"/>
  <c r="AI106" i="7"/>
  <c r="AJ106" i="7"/>
  <c r="AK106" i="7"/>
  <c r="AF107" i="7"/>
  <c r="AG107" i="7"/>
  <c r="AH107" i="7"/>
  <c r="AI107" i="7"/>
  <c r="AJ107" i="7"/>
  <c r="AK107" i="7"/>
  <c r="AG108" i="7"/>
  <c r="AH108" i="7"/>
  <c r="AJ108" i="7"/>
  <c r="AK108" i="7"/>
  <c r="AE110" i="7"/>
  <c r="AF110" i="7"/>
  <c r="AG110" i="7"/>
  <c r="AH110" i="7"/>
  <c r="AI110" i="7"/>
  <c r="AJ110" i="7"/>
  <c r="AK110" i="7"/>
  <c r="AE111" i="7"/>
  <c r="AF111" i="7"/>
  <c r="AG111" i="7"/>
  <c r="AH111" i="7"/>
  <c r="AI111" i="7"/>
  <c r="AJ111" i="7"/>
  <c r="AK111" i="7"/>
  <c r="AK15" i="7"/>
  <c r="AJ15" i="7"/>
  <c r="AI15" i="7"/>
  <c r="AH15" i="7"/>
  <c r="AG15" i="7"/>
  <c r="AF15" i="7"/>
  <c r="AE15" i="7"/>
  <c r="AJ17" i="7" l="1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S110" i="24" l="1"/>
  <c r="S16" i="24"/>
  <c r="S18" i="24"/>
  <c r="S19" i="24"/>
  <c r="S20" i="24"/>
  <c r="S21" i="24"/>
  <c r="S23" i="24"/>
  <c r="S24" i="24"/>
  <c r="S25" i="24"/>
  <c r="S26" i="24"/>
  <c r="S33" i="24"/>
  <c r="S35" i="24"/>
  <c r="S37" i="24"/>
  <c r="S38" i="24"/>
  <c r="S39" i="24"/>
  <c r="S40" i="24"/>
  <c r="S41" i="24"/>
  <c r="S42" i="24"/>
  <c r="S43" i="24"/>
  <c r="S44" i="24"/>
  <c r="S45" i="24"/>
  <c r="S46" i="24"/>
  <c r="S49" i="24"/>
  <c r="S50" i="24"/>
  <c r="S56" i="24"/>
  <c r="S57" i="24"/>
  <c r="S58" i="24"/>
  <c r="S59" i="24"/>
  <c r="S61" i="24"/>
  <c r="S62" i="24"/>
  <c r="S63" i="24"/>
  <c r="S64" i="24"/>
  <c r="S66" i="24"/>
  <c r="S67" i="24"/>
  <c r="S68" i="24"/>
  <c r="S69" i="24"/>
  <c r="S70" i="24"/>
  <c r="S71" i="24"/>
  <c r="S74" i="24"/>
  <c r="S76" i="24"/>
  <c r="S77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7" i="24"/>
  <c r="S99" i="24"/>
  <c r="S100" i="24"/>
  <c r="S102" i="24"/>
  <c r="S103" i="24"/>
  <c r="S104" i="24"/>
  <c r="S105" i="24"/>
  <c r="S106" i="24"/>
  <c r="R103" i="24"/>
  <c r="R102" i="24"/>
  <c r="R99" i="24"/>
  <c r="R95" i="24"/>
  <c r="R94" i="24"/>
  <c r="R77" i="24"/>
  <c r="R63" i="24"/>
  <c r="R58" i="24"/>
  <c r="R53" i="24"/>
  <c r="R49" i="24"/>
  <c r="R46" i="24"/>
  <c r="R45" i="24"/>
  <c r="R44" i="24"/>
  <c r="R43" i="24"/>
  <c r="R42" i="24"/>
  <c r="R41" i="24"/>
  <c r="R37" i="24"/>
  <c r="R27" i="24"/>
  <c r="R24" i="24"/>
  <c r="R23" i="24"/>
  <c r="R22" i="24"/>
  <c r="R21" i="24"/>
  <c r="R20" i="24"/>
  <c r="R18" i="24"/>
  <c r="R16" i="24"/>
  <c r="R15" i="24"/>
  <c r="Q109" i="24"/>
  <c r="Q110" i="24"/>
  <c r="Q111" i="24"/>
  <c r="Q16" i="24"/>
  <c r="Q17" i="24"/>
  <c r="Q18" i="24"/>
  <c r="Q19" i="24"/>
  <c r="Q20" i="24"/>
  <c r="Q21" i="24"/>
  <c r="Q22" i="24"/>
  <c r="Q23" i="24"/>
  <c r="Q24" i="24"/>
  <c r="Q25" i="24"/>
  <c r="Q26" i="24"/>
  <c r="Q27" i="24"/>
  <c r="Q28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48" i="24"/>
  <c r="Q49" i="24"/>
  <c r="Q50" i="24"/>
  <c r="Q51" i="24"/>
  <c r="Q52" i="24"/>
  <c r="Q53" i="24"/>
  <c r="Q54" i="24"/>
  <c r="Q55" i="24"/>
  <c r="Q56" i="24"/>
  <c r="Q57" i="24"/>
  <c r="Q58" i="24"/>
  <c r="Q59" i="24"/>
  <c r="Q60" i="24"/>
  <c r="Q61" i="24"/>
  <c r="Q62" i="24"/>
  <c r="Q63" i="24"/>
  <c r="Q64" i="24"/>
  <c r="Q65" i="24"/>
  <c r="Q66" i="24"/>
  <c r="Q67" i="24"/>
  <c r="Q68" i="24"/>
  <c r="Q69" i="24"/>
  <c r="Q70" i="24"/>
  <c r="Q71" i="24"/>
  <c r="Q72" i="24"/>
  <c r="Q73" i="24"/>
  <c r="Q74" i="24"/>
  <c r="Q75" i="24"/>
  <c r="Q76" i="24"/>
  <c r="Q77" i="24"/>
  <c r="Q78" i="24"/>
  <c r="Q79" i="24"/>
  <c r="Q80" i="24"/>
  <c r="Q81" i="24"/>
  <c r="Q82" i="24"/>
  <c r="Q83" i="24"/>
  <c r="Q84" i="24"/>
  <c r="Q85" i="24"/>
  <c r="Q86" i="24"/>
  <c r="Q87" i="24"/>
  <c r="Q88" i="24"/>
  <c r="Q89" i="24"/>
  <c r="Q90" i="24"/>
  <c r="Q91" i="24"/>
  <c r="Q92" i="24"/>
  <c r="Q93" i="24"/>
  <c r="Q94" i="24"/>
  <c r="Q95" i="24"/>
  <c r="Q96" i="24"/>
  <c r="Q97" i="24"/>
  <c r="Q98" i="24"/>
  <c r="Q99" i="24"/>
  <c r="Q100" i="24"/>
  <c r="Q101" i="24"/>
  <c r="Q102" i="24"/>
  <c r="Q103" i="24"/>
  <c r="Q104" i="24"/>
  <c r="Q105" i="24"/>
  <c r="Q106" i="24"/>
  <c r="Q107" i="24"/>
  <c r="Q108" i="24"/>
  <c r="Q15" i="24"/>
  <c r="P109" i="24"/>
  <c r="P110" i="24"/>
  <c r="P111" i="24"/>
  <c r="P16" i="24"/>
  <c r="P18" i="24"/>
  <c r="P19" i="24"/>
  <c r="P20" i="24"/>
  <c r="P21" i="24"/>
  <c r="P22" i="24"/>
  <c r="P23" i="24"/>
  <c r="P24" i="24"/>
  <c r="P25" i="24"/>
  <c r="P26" i="24"/>
  <c r="P27" i="24"/>
  <c r="P28" i="24"/>
  <c r="P33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8" i="24"/>
  <c r="P49" i="24"/>
  <c r="P53" i="24"/>
  <c r="P56" i="24"/>
  <c r="P58" i="24"/>
  <c r="P59" i="24"/>
  <c r="P60" i="24"/>
  <c r="P61" i="24"/>
  <c r="P62" i="24"/>
  <c r="P63" i="24"/>
  <c r="P64" i="24"/>
  <c r="P66" i="24"/>
  <c r="P67" i="24"/>
  <c r="P68" i="24"/>
  <c r="P70" i="24"/>
  <c r="P71" i="24"/>
  <c r="P73" i="24"/>
  <c r="P74" i="24"/>
  <c r="P75" i="24"/>
  <c r="P76" i="24"/>
  <c r="P77" i="24"/>
  <c r="P79" i="24"/>
  <c r="P81" i="24"/>
  <c r="P84" i="24"/>
  <c r="P85" i="24"/>
  <c r="P86" i="24"/>
  <c r="P87" i="24"/>
  <c r="P88" i="24"/>
  <c r="P89" i="24"/>
  <c r="P90" i="24"/>
  <c r="P91" i="24"/>
  <c r="P92" i="24"/>
  <c r="P93" i="24"/>
  <c r="P94" i="24"/>
  <c r="P99" i="24"/>
  <c r="P100" i="24"/>
  <c r="P102" i="24"/>
  <c r="P103" i="24"/>
  <c r="P104" i="24"/>
  <c r="P105" i="24"/>
  <c r="P106" i="24"/>
  <c r="P107" i="24"/>
  <c r="O111" i="24"/>
  <c r="O110" i="24"/>
  <c r="O109" i="24"/>
  <c r="O37" i="24"/>
  <c r="O107" i="24"/>
  <c r="O106" i="24"/>
  <c r="O105" i="24"/>
  <c r="O104" i="24"/>
  <c r="O103" i="24"/>
  <c r="O102" i="24"/>
  <c r="O101" i="24"/>
  <c r="O100" i="24"/>
  <c r="O99" i="24"/>
  <c r="O97" i="24"/>
  <c r="O96" i="24"/>
  <c r="O95" i="24"/>
  <c r="O94" i="24"/>
  <c r="O93" i="24"/>
  <c r="O92" i="24"/>
  <c r="O91" i="24"/>
  <c r="O90" i="24"/>
  <c r="O89" i="24"/>
  <c r="O88" i="24"/>
  <c r="O87" i="24"/>
  <c r="O86" i="24"/>
  <c r="O85" i="24"/>
  <c r="O84" i="24"/>
  <c r="O83" i="24"/>
  <c r="O82" i="24"/>
  <c r="O81" i="24"/>
  <c r="O80" i="24"/>
  <c r="O79" i="24"/>
  <c r="O78" i="24"/>
  <c r="O77" i="24"/>
  <c r="O76" i="24"/>
  <c r="O75" i="24"/>
  <c r="O74" i="24"/>
  <c r="O73" i="24"/>
  <c r="O72" i="24"/>
  <c r="O71" i="24"/>
  <c r="O70" i="24"/>
  <c r="O69" i="24"/>
  <c r="O68" i="24"/>
  <c r="O67" i="24"/>
  <c r="O66" i="24"/>
  <c r="O65" i="24"/>
  <c r="O64" i="24"/>
  <c r="O63" i="24"/>
  <c r="O62" i="24"/>
  <c r="O61" i="24"/>
  <c r="O60" i="24"/>
  <c r="O59" i="24"/>
  <c r="O58" i="24"/>
  <c r="O57" i="24"/>
  <c r="O56" i="24"/>
  <c r="O55" i="24"/>
  <c r="O53" i="24"/>
  <c r="O50" i="24"/>
  <c r="O49" i="24"/>
  <c r="O48" i="24"/>
  <c r="O47" i="24"/>
  <c r="O46" i="24"/>
  <c r="O45" i="24"/>
  <c r="O44" i="24"/>
  <c r="O43" i="24"/>
  <c r="O42" i="24"/>
  <c r="O41" i="24"/>
  <c r="O40" i="24"/>
  <c r="O39" i="24"/>
  <c r="O38" i="24"/>
  <c r="O35" i="24"/>
  <c r="O34" i="24"/>
  <c r="O33" i="24"/>
  <c r="O30" i="24"/>
  <c r="O29" i="24"/>
  <c r="O28" i="24"/>
  <c r="O27" i="24"/>
  <c r="O26" i="24"/>
  <c r="O25" i="24"/>
  <c r="O24" i="24"/>
  <c r="O23" i="24"/>
  <c r="O22" i="24"/>
  <c r="O21" i="24"/>
  <c r="O20" i="24"/>
  <c r="O19" i="24"/>
  <c r="O18" i="24"/>
  <c r="O16" i="24"/>
  <c r="O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09" i="24"/>
  <c r="G110" i="24"/>
  <c r="G111" i="24"/>
  <c r="G15" i="24"/>
  <c r="G13" i="24"/>
  <c r="C14" i="29"/>
  <c r="E15" i="7" l="1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C13" i="7"/>
  <c r="E13" i="7" l="1"/>
  <c r="AJ109" i="23"/>
  <c r="AJ110" i="23"/>
  <c r="AJ111" i="23"/>
  <c r="AJ108" i="23"/>
  <c r="AI13" i="23"/>
  <c r="C13" i="23" l="1"/>
  <c r="H109" i="26" l="1"/>
  <c r="H110" i="26"/>
  <c r="H111" i="26"/>
  <c r="T109" i="27"/>
  <c r="T110" i="27"/>
  <c r="T111" i="27"/>
  <c r="T108" i="27"/>
  <c r="H110" i="28"/>
  <c r="H111" i="28"/>
  <c r="H112" i="28"/>
  <c r="D13" i="27"/>
  <c r="E13" i="27"/>
  <c r="F13" i="27"/>
  <c r="G13" i="27"/>
  <c r="H13" i="27"/>
  <c r="I13" i="27"/>
  <c r="J13" i="27"/>
  <c r="K13" i="27"/>
  <c r="L13" i="27"/>
  <c r="M13" i="27"/>
  <c r="N13" i="27"/>
  <c r="O13" i="27"/>
  <c r="P13" i="27"/>
  <c r="Q13" i="27"/>
  <c r="R13" i="27"/>
  <c r="S13" i="27"/>
  <c r="C13" i="27"/>
  <c r="D14" i="28"/>
  <c r="E14" i="28"/>
  <c r="F14" i="28"/>
  <c r="G14" i="28"/>
  <c r="C14" i="28"/>
  <c r="D14" i="29"/>
  <c r="E14" i="29"/>
  <c r="F14" i="29"/>
  <c r="G14" i="29"/>
  <c r="H14" i="29"/>
  <c r="I14" i="29"/>
  <c r="J14" i="29"/>
  <c r="K14" i="29"/>
  <c r="L14" i="29"/>
  <c r="M14" i="29"/>
  <c r="N14" i="29"/>
  <c r="O14" i="29"/>
  <c r="D13" i="26"/>
  <c r="E13" i="26"/>
  <c r="F13" i="26"/>
  <c r="G13" i="26"/>
  <c r="C13" i="26"/>
  <c r="AE13" i="23"/>
  <c r="AF13" i="23"/>
  <c r="AG13" i="23"/>
  <c r="AD13" i="23"/>
  <c r="X13" i="23"/>
  <c r="Y13" i="23"/>
  <c r="Z13" i="23"/>
  <c r="AA13" i="23"/>
  <c r="AB13" i="23"/>
  <c r="W13" i="23"/>
  <c r="Q13" i="23"/>
  <c r="R13" i="23"/>
  <c r="S13" i="23"/>
  <c r="U13" i="23"/>
  <c r="P13" i="23"/>
  <c r="J13" i="23"/>
  <c r="K13" i="23"/>
  <c r="L13" i="23"/>
  <c r="M13" i="23"/>
  <c r="N13" i="23"/>
  <c r="I13" i="23"/>
  <c r="D13" i="23"/>
  <c r="E13" i="23"/>
  <c r="F13" i="23"/>
  <c r="G13" i="23"/>
  <c r="AC13" i="7"/>
  <c r="AB13" i="7"/>
  <c r="Z13" i="7"/>
  <c r="Y13" i="7"/>
  <c r="AK13" i="7" s="1"/>
  <c r="W13" i="7"/>
  <c r="V13" i="7"/>
  <c r="T13" i="7"/>
  <c r="S13" i="7"/>
  <c r="Q13" i="7"/>
  <c r="P13" i="7"/>
  <c r="N13" i="7"/>
  <c r="M13" i="7"/>
  <c r="K13" i="7"/>
  <c r="J13" i="7"/>
  <c r="H13" i="7"/>
  <c r="G13" i="7"/>
  <c r="D13" i="7"/>
  <c r="I13" i="24"/>
  <c r="J13" i="24"/>
  <c r="K13" i="24"/>
  <c r="Q13" i="24" s="1"/>
  <c r="L13" i="24"/>
  <c r="R13" i="24" s="1"/>
  <c r="M13" i="24"/>
  <c r="E13" i="24"/>
  <c r="D13" i="24"/>
  <c r="C13" i="24"/>
  <c r="K109" i="25"/>
  <c r="K110" i="25"/>
  <c r="K111" i="25"/>
  <c r="K35" i="25"/>
  <c r="D13" i="25"/>
  <c r="E13" i="25"/>
  <c r="F13" i="25"/>
  <c r="G13" i="25"/>
  <c r="H13" i="25"/>
  <c r="I13" i="25"/>
  <c r="J13" i="25"/>
  <c r="C13" i="25"/>
  <c r="P13" i="24" l="1"/>
  <c r="S13" i="24"/>
  <c r="O13" i="24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6" i="6"/>
  <c r="D14" i="6"/>
  <c r="C14" i="6"/>
  <c r="E14" i="6" s="1"/>
  <c r="H14" i="6"/>
  <c r="I14" i="6"/>
  <c r="J14" i="6"/>
  <c r="K14" i="6"/>
  <c r="L14" i="6"/>
  <c r="M14" i="6"/>
  <c r="G14" i="6"/>
  <c r="T15" i="5"/>
  <c r="T16" i="5"/>
  <c r="T17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C13" i="5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C13" i="4"/>
  <c r="S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C13" i="3"/>
  <c r="T13" i="4" l="1"/>
  <c r="H46" i="2"/>
  <c r="G46" i="2"/>
  <c r="C15" i="2" l="1"/>
  <c r="C58" i="2" l="1"/>
  <c r="C153" i="2"/>
  <c r="C49" i="2"/>
  <c r="D46" i="2"/>
  <c r="E46" i="2"/>
  <c r="C19" i="2"/>
  <c r="D15" i="2"/>
  <c r="C17" i="2"/>
  <c r="H109" i="28" l="1"/>
  <c r="H108" i="28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H78" i="28"/>
  <c r="H77" i="28"/>
  <c r="H76" i="28"/>
  <c r="H75" i="28"/>
  <c r="H74" i="28"/>
  <c r="H73" i="28"/>
  <c r="H72" i="28"/>
  <c r="H71" i="28"/>
  <c r="H70" i="28"/>
  <c r="H69" i="28"/>
  <c r="H68" i="28"/>
  <c r="H67" i="28"/>
  <c r="H66" i="28"/>
  <c r="H65" i="28"/>
  <c r="H64" i="28"/>
  <c r="H63" i="28"/>
  <c r="H62" i="28"/>
  <c r="H61" i="28"/>
  <c r="H60" i="28"/>
  <c r="H59" i="28"/>
  <c r="H58" i="28"/>
  <c r="H57" i="28"/>
  <c r="H56" i="28"/>
  <c r="H55" i="28"/>
  <c r="H54" i="28"/>
  <c r="H53" i="28"/>
  <c r="H52" i="28"/>
  <c r="H51" i="28"/>
  <c r="H50" i="28"/>
  <c r="H49" i="28"/>
  <c r="H48" i="28"/>
  <c r="H47" i="28"/>
  <c r="H46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H24" i="28"/>
  <c r="H23" i="28"/>
  <c r="H22" i="28"/>
  <c r="H21" i="28"/>
  <c r="H20" i="28"/>
  <c r="H19" i="28"/>
  <c r="H18" i="28"/>
  <c r="H17" i="28"/>
  <c r="H16" i="28"/>
  <c r="T107" i="27"/>
  <c r="T106" i="27"/>
  <c r="T105" i="27"/>
  <c r="T104" i="27"/>
  <c r="T103" i="27"/>
  <c r="T102" i="27"/>
  <c r="T101" i="27"/>
  <c r="T100" i="27"/>
  <c r="T99" i="27"/>
  <c r="T98" i="27"/>
  <c r="T97" i="27"/>
  <c r="T96" i="27"/>
  <c r="T95" i="27"/>
  <c r="T94" i="27"/>
  <c r="T93" i="27"/>
  <c r="T92" i="27"/>
  <c r="T91" i="27"/>
  <c r="T90" i="27"/>
  <c r="T89" i="27"/>
  <c r="T88" i="27"/>
  <c r="T87" i="27"/>
  <c r="T86" i="27"/>
  <c r="T85" i="27"/>
  <c r="T84" i="27"/>
  <c r="T83" i="27"/>
  <c r="T82" i="27"/>
  <c r="T81" i="27"/>
  <c r="T80" i="27"/>
  <c r="T79" i="27"/>
  <c r="T78" i="27"/>
  <c r="T77" i="27"/>
  <c r="T76" i="27"/>
  <c r="T75" i="27"/>
  <c r="T74" i="27"/>
  <c r="T73" i="27"/>
  <c r="T72" i="27"/>
  <c r="T71" i="27"/>
  <c r="T70" i="27"/>
  <c r="T69" i="27"/>
  <c r="T68" i="27"/>
  <c r="T67" i="27"/>
  <c r="T66" i="27"/>
  <c r="T65" i="27"/>
  <c r="T64" i="27"/>
  <c r="T63" i="27"/>
  <c r="T62" i="27"/>
  <c r="T61" i="27"/>
  <c r="T60" i="27"/>
  <c r="T59" i="27"/>
  <c r="T58" i="27"/>
  <c r="T57" i="27"/>
  <c r="T56" i="27"/>
  <c r="T55" i="27"/>
  <c r="T54" i="27"/>
  <c r="T53" i="27"/>
  <c r="T52" i="27"/>
  <c r="T51" i="27"/>
  <c r="T50" i="27"/>
  <c r="T49" i="27"/>
  <c r="T48" i="27"/>
  <c r="T47" i="27"/>
  <c r="T46" i="27"/>
  <c r="T45" i="27"/>
  <c r="T44" i="27"/>
  <c r="T43" i="27"/>
  <c r="T42" i="27"/>
  <c r="T41" i="27"/>
  <c r="T40" i="27"/>
  <c r="T39" i="27"/>
  <c r="T38" i="27"/>
  <c r="T37" i="27"/>
  <c r="T36" i="27"/>
  <c r="T35" i="27"/>
  <c r="T34" i="27"/>
  <c r="T33" i="27"/>
  <c r="T32" i="27"/>
  <c r="T31" i="27"/>
  <c r="T30" i="27"/>
  <c r="T29" i="27"/>
  <c r="T28" i="27"/>
  <c r="T27" i="27"/>
  <c r="T26" i="27"/>
  <c r="T25" i="27"/>
  <c r="T24" i="27"/>
  <c r="T23" i="27"/>
  <c r="T22" i="27"/>
  <c r="T21" i="27"/>
  <c r="T20" i="27"/>
  <c r="T19" i="27"/>
  <c r="T18" i="27"/>
  <c r="T17" i="27"/>
  <c r="T16" i="27"/>
  <c r="T15" i="27"/>
  <c r="H108" i="26"/>
  <c r="H107" i="26"/>
  <c r="H106" i="26"/>
  <c r="H105" i="26"/>
  <c r="H104" i="26"/>
  <c r="H103" i="26"/>
  <c r="H102" i="26"/>
  <c r="H101" i="26"/>
  <c r="H100" i="26"/>
  <c r="H99" i="26"/>
  <c r="H98" i="26"/>
  <c r="H97" i="26"/>
  <c r="H96" i="26"/>
  <c r="H95" i="26"/>
  <c r="H94" i="26"/>
  <c r="H93" i="26"/>
  <c r="H92" i="26"/>
  <c r="H91" i="26"/>
  <c r="H90" i="26"/>
  <c r="H89" i="26"/>
  <c r="H88" i="26"/>
  <c r="H87" i="26"/>
  <c r="H86" i="26"/>
  <c r="H85" i="26"/>
  <c r="H84" i="26"/>
  <c r="H83" i="26"/>
  <c r="H82" i="26"/>
  <c r="H81" i="26"/>
  <c r="H80" i="26"/>
  <c r="H79" i="26"/>
  <c r="H78" i="26"/>
  <c r="H77" i="26"/>
  <c r="H76" i="26"/>
  <c r="H75" i="26"/>
  <c r="H74" i="26"/>
  <c r="H73" i="26"/>
  <c r="H72" i="26"/>
  <c r="H71" i="26"/>
  <c r="H70" i="26"/>
  <c r="H69" i="26"/>
  <c r="H68" i="26"/>
  <c r="H67" i="26"/>
  <c r="H66" i="26"/>
  <c r="H65" i="26"/>
  <c r="H64" i="26"/>
  <c r="H63" i="26"/>
  <c r="H62" i="26"/>
  <c r="H61" i="26"/>
  <c r="H60" i="26"/>
  <c r="H59" i="26"/>
  <c r="H58" i="26"/>
  <c r="H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21" i="26"/>
  <c r="H20" i="26"/>
  <c r="H19" i="26"/>
  <c r="H18" i="26"/>
  <c r="H17" i="26"/>
  <c r="H16" i="26"/>
  <c r="H15" i="26"/>
  <c r="K108" i="25"/>
  <c r="K107" i="25"/>
  <c r="K106" i="25"/>
  <c r="K105" i="25"/>
  <c r="K104" i="25"/>
  <c r="K103" i="25"/>
  <c r="K102" i="25"/>
  <c r="K101" i="25"/>
  <c r="K100" i="25"/>
  <c r="K99" i="25"/>
  <c r="K98" i="25"/>
  <c r="K97" i="25"/>
  <c r="K96" i="25"/>
  <c r="K95" i="25"/>
  <c r="K94" i="25"/>
  <c r="K93" i="25"/>
  <c r="K92" i="25"/>
  <c r="K91" i="25"/>
  <c r="K90" i="25"/>
  <c r="K89" i="25"/>
  <c r="K88" i="25"/>
  <c r="K87" i="25"/>
  <c r="K86" i="25"/>
  <c r="K85" i="25"/>
  <c r="K84" i="25"/>
  <c r="K83" i="25"/>
  <c r="K82" i="25"/>
  <c r="K81" i="25"/>
  <c r="K80" i="25"/>
  <c r="K79" i="25"/>
  <c r="K78" i="25"/>
  <c r="K77" i="25"/>
  <c r="K76" i="25"/>
  <c r="K75" i="25"/>
  <c r="K74" i="25"/>
  <c r="K73" i="25"/>
  <c r="K72" i="25"/>
  <c r="K71" i="25"/>
  <c r="K70" i="25"/>
  <c r="K69" i="25"/>
  <c r="K68" i="25"/>
  <c r="K67" i="25"/>
  <c r="K66" i="25"/>
  <c r="K65" i="25"/>
  <c r="K64" i="25"/>
  <c r="K63" i="25"/>
  <c r="K62" i="25"/>
  <c r="K61" i="25"/>
  <c r="K60" i="25"/>
  <c r="K59" i="25"/>
  <c r="K58" i="25"/>
  <c r="K57" i="25"/>
  <c r="K56" i="25"/>
  <c r="K55" i="25"/>
  <c r="K54" i="25"/>
  <c r="K53" i="25"/>
  <c r="K52" i="25"/>
  <c r="K51" i="25"/>
  <c r="K50" i="25"/>
  <c r="K49" i="25"/>
  <c r="K48" i="25"/>
  <c r="K47" i="25"/>
  <c r="K46" i="25"/>
  <c r="K45" i="25"/>
  <c r="K44" i="25"/>
  <c r="K43" i="25"/>
  <c r="K42" i="25"/>
  <c r="K41" i="25"/>
  <c r="K40" i="25"/>
  <c r="K39" i="25"/>
  <c r="K38" i="25"/>
  <c r="K37" i="25"/>
  <c r="K36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P15" i="24"/>
  <c r="S15" i="24"/>
  <c r="AJ107" i="23"/>
  <c r="AJ106" i="23"/>
  <c r="AJ105" i="23"/>
  <c r="AJ104" i="23"/>
  <c r="AJ103" i="23"/>
  <c r="AJ102" i="23"/>
  <c r="AJ101" i="23"/>
  <c r="AJ100" i="23"/>
  <c r="AJ99" i="23"/>
  <c r="AJ98" i="23"/>
  <c r="AJ97" i="23"/>
  <c r="AJ96" i="23"/>
  <c r="AJ95" i="23"/>
  <c r="AJ94" i="23"/>
  <c r="AJ93" i="23"/>
  <c r="AJ92" i="23"/>
  <c r="AJ91" i="23"/>
  <c r="AJ90" i="23"/>
  <c r="AJ89" i="23"/>
  <c r="AJ88" i="23"/>
  <c r="AJ87" i="23"/>
  <c r="AJ86" i="23"/>
  <c r="AJ85" i="23"/>
  <c r="AJ84" i="23"/>
  <c r="AJ83" i="23"/>
  <c r="AJ82" i="23"/>
  <c r="AJ81" i="23"/>
  <c r="AJ80" i="23"/>
  <c r="AJ79" i="23"/>
  <c r="AJ78" i="23"/>
  <c r="AJ77" i="23"/>
  <c r="AJ76" i="23"/>
  <c r="AJ75" i="23"/>
  <c r="AJ74" i="23"/>
  <c r="AJ73" i="23"/>
  <c r="AJ72" i="23"/>
  <c r="AJ71" i="23"/>
  <c r="AJ70" i="23"/>
  <c r="AJ69" i="23"/>
  <c r="AJ68" i="23"/>
  <c r="AJ67" i="23"/>
  <c r="AJ66" i="23"/>
  <c r="AJ65" i="23"/>
  <c r="AJ64" i="23"/>
  <c r="AJ63" i="23"/>
  <c r="AJ62" i="23"/>
  <c r="AJ61" i="23"/>
  <c r="AJ60" i="23"/>
  <c r="AJ59" i="23"/>
  <c r="AJ58" i="23"/>
  <c r="AJ57" i="23"/>
  <c r="AJ56" i="23"/>
  <c r="AJ55" i="23"/>
  <c r="AJ54" i="23"/>
  <c r="AJ53" i="23"/>
  <c r="AJ52" i="23"/>
  <c r="AJ51" i="23"/>
  <c r="AJ50" i="23"/>
  <c r="AJ49" i="23"/>
  <c r="AJ48" i="23"/>
  <c r="AJ47" i="23"/>
  <c r="AJ46" i="23"/>
  <c r="AJ45" i="23"/>
  <c r="AJ44" i="23"/>
  <c r="AJ43" i="23"/>
  <c r="AJ42" i="23"/>
  <c r="AJ41" i="23"/>
  <c r="AJ40" i="23"/>
  <c r="AJ39" i="23"/>
  <c r="AJ38" i="23"/>
  <c r="AJ37" i="23"/>
  <c r="AJ36" i="23"/>
  <c r="AJ35" i="23"/>
  <c r="AJ34" i="23"/>
  <c r="AJ33" i="23"/>
  <c r="AJ32" i="23"/>
  <c r="AJ31" i="23"/>
  <c r="AJ30" i="23"/>
  <c r="AJ29" i="23"/>
  <c r="AJ28" i="23"/>
  <c r="AJ27" i="23"/>
  <c r="AJ26" i="23"/>
  <c r="AJ25" i="23"/>
  <c r="AJ24" i="23"/>
  <c r="AJ23" i="23"/>
  <c r="AJ22" i="23"/>
  <c r="AJ21" i="23"/>
  <c r="AJ20" i="23"/>
  <c r="AJ19" i="23"/>
  <c r="AJ18" i="23"/>
  <c r="AJ17" i="23"/>
  <c r="AJ16" i="23"/>
  <c r="AF13" i="7"/>
  <c r="AI13" i="7"/>
  <c r="AH13" i="7"/>
  <c r="AG13" i="7"/>
  <c r="AJ13" i="7"/>
  <c r="AE13" i="7"/>
  <c r="T111" i="5"/>
  <c r="T110" i="5"/>
  <c r="T109" i="5"/>
  <c r="T108" i="5"/>
  <c r="T107" i="5"/>
  <c r="T106" i="5"/>
  <c r="T105" i="5"/>
  <c r="T104" i="5"/>
  <c r="T103" i="5"/>
  <c r="T102" i="5"/>
  <c r="T101" i="5"/>
  <c r="T100" i="5"/>
  <c r="T99" i="5"/>
  <c r="T98" i="5"/>
  <c r="T97" i="5"/>
  <c r="T96" i="5"/>
  <c r="T95" i="5"/>
  <c r="T94" i="5"/>
  <c r="T93" i="5"/>
  <c r="T92" i="5"/>
  <c r="T91" i="5"/>
  <c r="T90" i="5"/>
  <c r="T89" i="5"/>
  <c r="T88" i="5"/>
  <c r="T87" i="5"/>
  <c r="T86" i="5"/>
  <c r="T85" i="5"/>
  <c r="T84" i="5"/>
  <c r="T83" i="5"/>
  <c r="T82" i="5"/>
  <c r="T81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59" i="5"/>
  <c r="T58" i="5"/>
  <c r="T57" i="5"/>
  <c r="T56" i="5"/>
  <c r="T55" i="5"/>
  <c r="T54" i="5"/>
  <c r="T53" i="5"/>
  <c r="T52" i="5"/>
  <c r="T51" i="5"/>
  <c r="T50" i="5"/>
  <c r="T49" i="5"/>
  <c r="T48" i="5"/>
  <c r="T47" i="5"/>
  <c r="T46" i="5"/>
  <c r="T45" i="5"/>
  <c r="T44" i="5"/>
  <c r="T43" i="5"/>
  <c r="T42" i="5"/>
  <c r="T41" i="5"/>
  <c r="T40" i="5"/>
  <c r="T39" i="5"/>
  <c r="T38" i="5"/>
  <c r="T37" i="5"/>
  <c r="T36" i="5"/>
  <c r="T35" i="5"/>
  <c r="T34" i="5"/>
  <c r="T33" i="5"/>
  <c r="T32" i="5"/>
  <c r="T31" i="5"/>
  <c r="T30" i="5"/>
  <c r="T29" i="5"/>
  <c r="T28" i="5"/>
  <c r="T27" i="5"/>
  <c r="T26" i="5"/>
  <c r="T25" i="5"/>
  <c r="T24" i="5"/>
  <c r="T23" i="5"/>
  <c r="T22" i="5"/>
  <c r="T21" i="5"/>
  <c r="T20" i="5"/>
  <c r="T19" i="5"/>
  <c r="T18" i="5"/>
  <c r="T13" i="5" s="1"/>
  <c r="C155" i="2"/>
  <c r="C154" i="2"/>
  <c r="C152" i="2"/>
  <c r="C151" i="2"/>
  <c r="C150" i="2"/>
  <c r="C149" i="2"/>
  <c r="C148" i="2"/>
  <c r="H146" i="2"/>
  <c r="G146" i="2"/>
  <c r="E146" i="2"/>
  <c r="D146" i="2"/>
  <c r="C144" i="2"/>
  <c r="C141" i="2" s="1"/>
  <c r="C143" i="2"/>
  <c r="H141" i="2"/>
  <c r="G141" i="2"/>
  <c r="E141" i="2"/>
  <c r="D141" i="2"/>
  <c r="C139" i="2"/>
  <c r="C138" i="2"/>
  <c r="C137" i="2"/>
  <c r="H135" i="2"/>
  <c r="G135" i="2"/>
  <c r="E135" i="2"/>
  <c r="D135" i="2"/>
  <c r="C133" i="2"/>
  <c r="C132" i="2"/>
  <c r="C131" i="2"/>
  <c r="C130" i="2"/>
  <c r="C129" i="2"/>
  <c r="C128" i="2"/>
  <c r="C125" i="2" s="1"/>
  <c r="C127" i="2"/>
  <c r="H125" i="2"/>
  <c r="G125" i="2"/>
  <c r="E125" i="2"/>
  <c r="D125" i="2"/>
  <c r="C123" i="2"/>
  <c r="C122" i="2"/>
  <c r="C121" i="2"/>
  <c r="C120" i="2"/>
  <c r="H118" i="2"/>
  <c r="G118" i="2"/>
  <c r="E118" i="2"/>
  <c r="D118" i="2"/>
  <c r="C116" i="2"/>
  <c r="C115" i="2"/>
  <c r="C114" i="2"/>
  <c r="C113" i="2"/>
  <c r="C112" i="2"/>
  <c r="C111" i="2"/>
  <c r="C110" i="2"/>
  <c r="H108" i="2"/>
  <c r="G108" i="2"/>
  <c r="E108" i="2"/>
  <c r="D108" i="2"/>
  <c r="C106" i="2"/>
  <c r="C105" i="2"/>
  <c r="C104" i="2"/>
  <c r="C103" i="2"/>
  <c r="C102" i="2"/>
  <c r="C101" i="2"/>
  <c r="H99" i="2"/>
  <c r="G99" i="2"/>
  <c r="E99" i="2"/>
  <c r="D99" i="2"/>
  <c r="C97" i="2"/>
  <c r="C96" i="2"/>
  <c r="C92" i="2" s="1"/>
  <c r="C95" i="2"/>
  <c r="C94" i="2"/>
  <c r="H92" i="2"/>
  <c r="G92" i="2"/>
  <c r="E92" i="2"/>
  <c r="D92" i="2"/>
  <c r="C90" i="2"/>
  <c r="C89" i="2"/>
  <c r="C88" i="2"/>
  <c r="H86" i="2"/>
  <c r="G86" i="2"/>
  <c r="E86" i="2"/>
  <c r="D86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H68" i="2"/>
  <c r="G68" i="2"/>
  <c r="E68" i="2"/>
  <c r="D68" i="2"/>
  <c r="C66" i="2"/>
  <c r="C65" i="2"/>
  <c r="C64" i="2"/>
  <c r="C63" i="2"/>
  <c r="C62" i="2"/>
  <c r="H60" i="2"/>
  <c r="G60" i="2"/>
  <c r="E60" i="2"/>
  <c r="D60" i="2"/>
  <c r="C57" i="2"/>
  <c r="C56" i="2"/>
  <c r="C55" i="2"/>
  <c r="C54" i="2"/>
  <c r="C53" i="2"/>
  <c r="C52" i="2"/>
  <c r="C51" i="2"/>
  <c r="C50" i="2"/>
  <c r="C48" i="2"/>
  <c r="C46" i="2" s="1"/>
  <c r="C44" i="2"/>
  <c r="C43" i="2"/>
  <c r="C42" i="2"/>
  <c r="C41" i="2"/>
  <c r="C40" i="2"/>
  <c r="C39" i="2"/>
  <c r="C38" i="2"/>
  <c r="C37" i="2"/>
  <c r="C36" i="2"/>
  <c r="C35" i="2"/>
  <c r="C34" i="2"/>
  <c r="C33" i="2"/>
  <c r="H31" i="2"/>
  <c r="G31" i="2"/>
  <c r="E31" i="2"/>
  <c r="D31" i="2"/>
  <c r="C29" i="2"/>
  <c r="C28" i="2"/>
  <c r="C27" i="2"/>
  <c r="C26" i="2"/>
  <c r="C25" i="2"/>
  <c r="C21" i="2" s="1"/>
  <c r="C24" i="2"/>
  <c r="C23" i="2"/>
  <c r="H21" i="2"/>
  <c r="G21" i="2"/>
  <c r="E21" i="2"/>
  <c r="D21" i="2"/>
  <c r="C18" i="2"/>
  <c r="H15" i="2"/>
  <c r="G15" i="2"/>
  <c r="E15" i="2"/>
  <c r="AJ13" i="23" l="1"/>
  <c r="K13" i="25"/>
  <c r="H13" i="26"/>
  <c r="T13" i="27"/>
  <c r="H14" i="28"/>
  <c r="T13" i="3"/>
  <c r="H13" i="2"/>
  <c r="C146" i="2"/>
  <c r="C135" i="2"/>
  <c r="C118" i="2"/>
  <c r="C108" i="2"/>
  <c r="C99" i="2"/>
  <c r="C86" i="2"/>
  <c r="C68" i="2"/>
  <c r="C31" i="2"/>
  <c r="C60" i="2"/>
  <c r="C13" i="2" s="1"/>
  <c r="D13" i="2"/>
  <c r="E13" i="2"/>
  <c r="G13" i="2"/>
</calcChain>
</file>

<file path=xl/sharedStrings.xml><?xml version="1.0" encoding="utf-8"?>
<sst xmlns="http://schemas.openxmlformats.org/spreadsheetml/2006/main" count="6343" uniqueCount="248">
  <si>
    <t>Indice</t>
  </si>
  <si>
    <t>1. Distribución de población por sexo, viviendas y hogares, según corregimiento y vereda o sector</t>
  </si>
  <si>
    <t>2. Población total encuestada, por grupos de edad, según veredas o sectores</t>
  </si>
  <si>
    <t>3. Población encuestada hombres, por grupos de edad, según veredas o sectores</t>
  </si>
  <si>
    <t>4. Población encuestada mujeres, por grupos de edad, según veredas o sectores</t>
  </si>
  <si>
    <t>5. Población total censada, por tipo de limitación, según veredas o sectores</t>
  </si>
  <si>
    <t>6. Población encuestada, por condición de asistencia educativa y grupo de edad, según veredas o sectores</t>
  </si>
  <si>
    <t>7. Población encuestada, por nivel y años aprobados, según veredas o sectores</t>
  </si>
  <si>
    <t>8. Vivienda total encuestada, por tipo y servicios, según veredas o sectores</t>
  </si>
  <si>
    <t>9. Población encuestada, por actividad que realizó la última semana, según veredas o sectores</t>
  </si>
  <si>
    <t>10. Población encuestada, por estado civil de la persona, según veredas o sectores</t>
  </si>
  <si>
    <t>11. Población encuestada, por parentesco con el jefe, según veredas o sectores</t>
  </si>
  <si>
    <t>12. Población encuestada, por afiliación a salud de la persona, según veredas o sectores</t>
  </si>
  <si>
    <t>13. Hogares por tenencia de electrodomésticos, según veredas o sectores</t>
  </si>
  <si>
    <t>Volver al índice</t>
  </si>
  <si>
    <t>Código único</t>
  </si>
  <si>
    <t>Vereda o Sector</t>
  </si>
  <si>
    <t>Población</t>
  </si>
  <si>
    <t>Viviendas</t>
  </si>
  <si>
    <t>Hogares</t>
  </si>
  <si>
    <t>Total</t>
  </si>
  <si>
    <t>H</t>
  </si>
  <si>
    <t>M</t>
  </si>
  <si>
    <t>Total Rural</t>
  </si>
  <si>
    <t>Navarro</t>
  </si>
  <si>
    <t>Navarro (Cabecera)</t>
  </si>
  <si>
    <t>El Estero</t>
  </si>
  <si>
    <t>Las Vegas</t>
  </si>
  <si>
    <t>-</t>
  </si>
  <si>
    <t>El Hormiguero</t>
  </si>
  <si>
    <t>El Hormiguero (Cabecera)</t>
  </si>
  <si>
    <t>Morgan</t>
  </si>
  <si>
    <t>Cascajal</t>
  </si>
  <si>
    <t>El Boqueron</t>
  </si>
  <si>
    <t>Parcelación Andalucía</t>
  </si>
  <si>
    <t>Piedra Grande</t>
  </si>
  <si>
    <t>Parcelaciones El Hormiguero</t>
  </si>
  <si>
    <t>Pance</t>
  </si>
  <si>
    <t>La Vorágine</t>
  </si>
  <si>
    <t>Pance (Cabecera)</t>
  </si>
  <si>
    <t>San Pablo</t>
  </si>
  <si>
    <t>La Castellana</t>
  </si>
  <si>
    <t>El Trueno</t>
  </si>
  <si>
    <t>El Pato</t>
  </si>
  <si>
    <t>El Topacio</t>
  </si>
  <si>
    <t>El Porvenir</t>
  </si>
  <si>
    <t>San Francisco</t>
  </si>
  <si>
    <t>El Jardín</t>
  </si>
  <si>
    <t>Pico de Aguila</t>
  </si>
  <si>
    <t>Pance Suburbano</t>
  </si>
  <si>
    <t>La Buitrera</t>
  </si>
  <si>
    <t>La Buitrera (Cabecera)</t>
  </si>
  <si>
    <t>El Rosario</t>
  </si>
  <si>
    <t>El Otoño</t>
  </si>
  <si>
    <t>Alto de Los Mangos</t>
  </si>
  <si>
    <t>La Luisa</t>
  </si>
  <si>
    <t>La Sirena</t>
  </si>
  <si>
    <t>Sector Bella Suiza</t>
  </si>
  <si>
    <t>Parque de La Bandera</t>
  </si>
  <si>
    <t>Cantaclaro</t>
  </si>
  <si>
    <t>Villacarmelo</t>
  </si>
  <si>
    <t>Villacarmelo (Cabecera)</t>
  </si>
  <si>
    <t>La Fonda</t>
  </si>
  <si>
    <t>Dos Quebradas</t>
  </si>
  <si>
    <t>La Candelaria</t>
  </si>
  <si>
    <t>El Carmen</t>
  </si>
  <si>
    <t>Los Andes</t>
  </si>
  <si>
    <t>Los Andes (Cabecera)</t>
  </si>
  <si>
    <t>Los Cárpatos</t>
  </si>
  <si>
    <t>Quebrada Honda</t>
  </si>
  <si>
    <t>Pueblo Nuevo</t>
  </si>
  <si>
    <t>El Faro</t>
  </si>
  <si>
    <t>La Reforma</t>
  </si>
  <si>
    <t>El Mango</t>
  </si>
  <si>
    <t>Los Andes parte baja</t>
  </si>
  <si>
    <t>Las Pilas del Cabuyal</t>
  </si>
  <si>
    <t>El Cabuyal</t>
  </si>
  <si>
    <t>Atenas</t>
  </si>
  <si>
    <t>Mónaco</t>
  </si>
  <si>
    <t>Urbanización Cañaveralejo</t>
  </si>
  <si>
    <t>Bajo Cristo Rey</t>
  </si>
  <si>
    <t>Cerro de Cristo Rey</t>
  </si>
  <si>
    <t>Pichindé</t>
  </si>
  <si>
    <t>Pichindé (Cabecera)</t>
  </si>
  <si>
    <t>Peñas Blancas</t>
  </si>
  <si>
    <t>Loma de La Cajita</t>
  </si>
  <si>
    <t>La Leonera</t>
  </si>
  <si>
    <t>La Leonera (Cabecera)</t>
  </si>
  <si>
    <t>El Pajuil</t>
  </si>
  <si>
    <t>Felidia</t>
  </si>
  <si>
    <t>Felidia (Cabecera)</t>
  </si>
  <si>
    <t>La Esperanza</t>
  </si>
  <si>
    <t>Las Nieves</t>
  </si>
  <si>
    <t>El Diamante</t>
  </si>
  <si>
    <t>El Cedral</t>
  </si>
  <si>
    <t>La Soledad</t>
  </si>
  <si>
    <t>El Saladito</t>
  </si>
  <si>
    <t>El Saladito (Cabecera)</t>
  </si>
  <si>
    <t>San Antonio</t>
  </si>
  <si>
    <t>San Miguel</t>
  </si>
  <si>
    <t>Montañuelas</t>
  </si>
  <si>
    <t>El Palomar</t>
  </si>
  <si>
    <t>Las Nieves del Saladito</t>
  </si>
  <si>
    <t>La Elvira</t>
  </si>
  <si>
    <t>La Elvira (Cabecera)</t>
  </si>
  <si>
    <t>Los Laureles</t>
  </si>
  <si>
    <t>Alto Aguacatal</t>
  </si>
  <si>
    <t>Kilometro 18 (Vía al Mar)</t>
  </si>
  <si>
    <t>La Castilla</t>
  </si>
  <si>
    <t>La Castilla (Cabecera)</t>
  </si>
  <si>
    <t>Las Palmas</t>
  </si>
  <si>
    <t>Los Limones</t>
  </si>
  <si>
    <t>Montañitas</t>
  </si>
  <si>
    <t>Las Brisas</t>
  </si>
  <si>
    <t>El Futuro - Gorgona</t>
  </si>
  <si>
    <t>El Pinar</t>
  </si>
  <si>
    <t>La Paz</t>
  </si>
  <si>
    <t>La Paz (Cabecera)</t>
  </si>
  <si>
    <t>Lomitas</t>
  </si>
  <si>
    <t>Montebello</t>
  </si>
  <si>
    <t>Montebello (Cabecera)</t>
  </si>
  <si>
    <t>Campoalegre</t>
  </si>
  <si>
    <t>Golondrinas</t>
  </si>
  <si>
    <t>Golondrinas (Cabecera)</t>
  </si>
  <si>
    <t>La María</t>
  </si>
  <si>
    <t>San Isidro</t>
  </si>
  <si>
    <t>Altos de Chipichape</t>
  </si>
  <si>
    <t>Menga Alta</t>
  </si>
  <si>
    <t>Altos de Normandía</t>
  </si>
  <si>
    <t>Cerro de las Tres Cruces</t>
  </si>
  <si>
    <t>Grupo de edad (años)</t>
  </si>
  <si>
    <t>TOTAL</t>
  </si>
  <si>
    <t>0 a 4</t>
  </si>
  <si>
    <t>5 a 9</t>
  </si>
  <si>
    <t>10 a 14</t>
  </si>
  <si>
    <t>15 a 19</t>
  </si>
  <si>
    <t>20 a 24</t>
  </si>
  <si>
    <t>25 a 29</t>
  </si>
  <si>
    <t>30 a 34</t>
  </si>
  <si>
    <t>35 a 39</t>
  </si>
  <si>
    <t>40 a 44</t>
  </si>
  <si>
    <t>45 a 49</t>
  </si>
  <si>
    <t>50 a 54</t>
  </si>
  <si>
    <t>55 a 59</t>
  </si>
  <si>
    <t>60 a 64</t>
  </si>
  <si>
    <t>65 a 69</t>
  </si>
  <si>
    <t>70 a 74</t>
  </si>
  <si>
    <t>75 a 79</t>
  </si>
  <si>
    <t>80 o más</t>
  </si>
  <si>
    <t>Alguna Discapacidad</t>
  </si>
  <si>
    <t>Tipo de Discapacidad</t>
  </si>
  <si>
    <t>Ceguera total</t>
  </si>
  <si>
    <t>Sordera Total</t>
  </si>
  <si>
    <t>Mudez</t>
  </si>
  <si>
    <t>Dificultad para moverse o caminar por sí mismo</t>
  </si>
  <si>
    <t>Dificultad para bañarse, vestirse, alimentarse por sí mismo</t>
  </si>
  <si>
    <t>Dificultad para salir a la calle sin ayuda o compañía</t>
  </si>
  <si>
    <t>Dificultad para entender o aprender</t>
  </si>
  <si>
    <t>Si</t>
  </si>
  <si>
    <t>No</t>
  </si>
  <si>
    <t>Asistencia educativa</t>
  </si>
  <si>
    <t>0 - 4 años</t>
  </si>
  <si>
    <t>5 años</t>
  </si>
  <si>
    <t>6 - 10 años</t>
  </si>
  <si>
    <t>11 - 16 años</t>
  </si>
  <si>
    <t>11 - 14 años</t>
  </si>
  <si>
    <t>15 - 16 años</t>
  </si>
  <si>
    <t>17 - 21 años</t>
  </si>
  <si>
    <t>22 años y más</t>
  </si>
  <si>
    <t>Tasa de asistencia escolar</t>
  </si>
  <si>
    <t>6 - 10</t>
  </si>
  <si>
    <t>11 - 16</t>
  </si>
  <si>
    <t>11 - 14</t>
  </si>
  <si>
    <t>15 - 16</t>
  </si>
  <si>
    <t>5 - 16</t>
  </si>
  <si>
    <t>17 - 21</t>
  </si>
  <si>
    <t>Primaria</t>
  </si>
  <si>
    <t>Secundaria</t>
  </si>
  <si>
    <t>Técnica o tecnológica</t>
  </si>
  <si>
    <t>Universidad</t>
  </si>
  <si>
    <t>Postgrado</t>
  </si>
  <si>
    <t>Tipo de vivienda</t>
  </si>
  <si>
    <t>Vivienda con</t>
  </si>
  <si>
    <t>Cobertura vivienda con (%)</t>
  </si>
  <si>
    <t>Casa o apartamento</t>
  </si>
  <si>
    <t>Cuarto</t>
  </si>
  <si>
    <t>Otro tipo</t>
  </si>
  <si>
    <t>Acueducto</t>
  </si>
  <si>
    <t>Alcantarillado</t>
  </si>
  <si>
    <t>Gas</t>
  </si>
  <si>
    <t>Sin actividad</t>
  </si>
  <si>
    <t>Trabajando</t>
  </si>
  <si>
    <t>Buscando trabajo</t>
  </si>
  <si>
    <t>Estudiando</t>
  </si>
  <si>
    <t>Oficios del hogar</t>
  </si>
  <si>
    <t>Rentista</t>
  </si>
  <si>
    <t>Jubilado, pensionado</t>
  </si>
  <si>
    <t>Inválido</t>
  </si>
  <si>
    <t>Unión Libre</t>
  </si>
  <si>
    <t>Casado</t>
  </si>
  <si>
    <t>Viudo</t>
  </si>
  <si>
    <t>Separado, divorciado</t>
  </si>
  <si>
    <t>Soltero</t>
  </si>
  <si>
    <t>Jefe o jefa del hogar</t>
  </si>
  <si>
    <t>Conyuge (pareja)</t>
  </si>
  <si>
    <t>Hijo(a)</t>
  </si>
  <si>
    <t>Nieto(a)</t>
  </si>
  <si>
    <t>Padre, madre</t>
  </si>
  <si>
    <t>Hermano(a)</t>
  </si>
  <si>
    <t>Yerno, nuera</t>
  </si>
  <si>
    <t>Abuelo(a)</t>
  </si>
  <si>
    <t>Suegro(a)</t>
  </si>
  <si>
    <t>Tio(a)</t>
  </si>
  <si>
    <t>Sobrino(a)</t>
  </si>
  <si>
    <t>Primo(a)</t>
  </si>
  <si>
    <t>Cuñado(a)</t>
  </si>
  <si>
    <t>Otro pariente</t>
  </si>
  <si>
    <t>No pariente</t>
  </si>
  <si>
    <t>Servicio doméstico o cuidandero</t>
  </si>
  <si>
    <t>Pariente servicio doméstico o cuidandero</t>
  </si>
  <si>
    <t>Ninguna</t>
  </si>
  <si>
    <t>Instituto de Seguros Sociales - ISS (Nueva EPS)</t>
  </si>
  <si>
    <t>Regímenes especiales (F. Militares, Policia Nal, U. Nal, Ecopetrol, Magisterio)</t>
  </si>
  <si>
    <t>EPS Contributiva</t>
  </si>
  <si>
    <t>EPS Subsidiada (ARS)</t>
  </si>
  <si>
    <t>Número de Hogares</t>
  </si>
  <si>
    <t>Nevera o enfriador</t>
  </si>
  <si>
    <t>Lavadora</t>
  </si>
  <si>
    <t>Televisión a color</t>
  </si>
  <si>
    <t>Servicio de televisión por cable o parabólica</t>
  </si>
  <si>
    <t>Calentador de agua o ducha eléctrica</t>
  </si>
  <si>
    <t>Horno microondas</t>
  </si>
  <si>
    <t>Aire acondicionado</t>
  </si>
  <si>
    <t>Computador</t>
  </si>
  <si>
    <t>Equipo de sonido</t>
  </si>
  <si>
    <t>Motocicleta para uso del hogar</t>
  </si>
  <si>
    <t>Tractor para uso del hogar</t>
  </si>
  <si>
    <t>Automóvil para uso del hogar</t>
  </si>
  <si>
    <t>Ninguno</t>
  </si>
  <si>
    <t>Estadísticas por vereda del Sisbén III - 2016 en el municipio de Santiago de Cali</t>
  </si>
  <si>
    <t>SISBEN III - 2016</t>
  </si>
  <si>
    <t>Fuente: Base certificada Sisben julio 2016 / Subdirección de Desarrollo Integral / DAP</t>
  </si>
  <si>
    <t>Club Campestre</t>
  </si>
  <si>
    <t>Altos de Santa Mónica</t>
  </si>
  <si>
    <t>La Riverita</t>
  </si>
  <si>
    <t>Casa Indígena</t>
  </si>
  <si>
    <t>Energía</t>
  </si>
  <si>
    <t>Teléfono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</si>
</sst>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1"/>
      <name val="Arial"/>
      <family val="2"/>
    </font>
    <font>
      <sz val="10"/>
      <color theme="1"/>
      <name val="Arial"/>
      <family val="2"/>
    </font>
    <font>
      <sz val="10"/>
      <name val="Arial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/>
    <xf numFmtId="0" fontId="2" fillId="0" borderId="0" xfId="0" applyFont="1" applyBorder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4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3" fontId="2" fillId="0" borderId="0" xfId="0" applyNumberFormat="1" applyFont="1" applyFill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0" fontId="0" fillId="0" borderId="0" xfId="0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" fontId="2" fillId="0" borderId="0" xfId="0" applyNumberFormat="1" applyFont="1" applyFill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/>
    <xf numFmtId="0" fontId="4" fillId="0" borderId="0" xfId="1" applyFont="1" applyAlignment="1" applyProtection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colors>
    <mruColors>
      <color rgb="FFFFC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57150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57150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238125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238125</xdr:colOff>
      <xdr:row>4</xdr:row>
      <xdr:rowOff>180976</xdr:rowOff>
    </xdr:to>
    <xdr:pic>
      <xdr:nvPicPr>
        <xdr:cNvPr id="2" name="Imagen 1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228600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228600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238125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228600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228600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238125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238125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238125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228600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1</xdr:col>
      <xdr:colOff>238125</xdr:colOff>
      <xdr:row>4</xdr:row>
      <xdr:rowOff>180976</xdr:rowOff>
    </xdr:to>
    <xdr:pic>
      <xdr:nvPicPr>
        <xdr:cNvPr id="3" name="Imagen 2" descr="C:\Documents and Settings\Elizabeth\Escritorio\comunicaciones alcaldia\MANUAL DE IDENTIDAD CORPORATIVA\Departamento Administrativo Planeación\Logos Color JPG\Dep_Admin_Planeación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19050"/>
          <a:ext cx="1228725" cy="923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6"/>
  <sheetViews>
    <sheetView tabSelected="1" workbookViewId="0"/>
  </sheetViews>
  <sheetFormatPr baseColWidth="10" defaultColWidth="9.125" defaultRowHeight="15" x14ac:dyDescent="0.25"/>
  <cols>
    <col min="1" max="1" width="15.625" style="2" customWidth="1"/>
    <col min="2" max="2" width="15.875" style="2" customWidth="1"/>
    <col min="3" max="3" width="16.625" style="2" customWidth="1"/>
    <col min="4" max="4" width="17.125" style="2" customWidth="1"/>
    <col min="5" max="5" width="14.75" style="2" customWidth="1"/>
    <col min="6" max="8" width="11.375" style="2" customWidth="1"/>
    <col min="257" max="257" width="15.625" customWidth="1"/>
    <col min="258" max="258" width="15.875" customWidth="1"/>
    <col min="259" max="259" width="16.625" customWidth="1"/>
    <col min="260" max="260" width="17.125" customWidth="1"/>
    <col min="261" max="261" width="14.75" customWidth="1"/>
    <col min="513" max="513" width="15.625" customWidth="1"/>
    <col min="514" max="514" width="15.875" customWidth="1"/>
    <col min="515" max="515" width="16.625" customWidth="1"/>
    <col min="516" max="516" width="17.125" customWidth="1"/>
    <col min="517" max="517" width="14.75" customWidth="1"/>
    <col min="769" max="769" width="15.625" customWidth="1"/>
    <col min="770" max="770" width="15.875" customWidth="1"/>
    <col min="771" max="771" width="16.625" customWidth="1"/>
    <col min="772" max="772" width="17.125" customWidth="1"/>
    <col min="773" max="773" width="14.75" customWidth="1"/>
    <col min="1025" max="1025" width="15.625" customWidth="1"/>
    <col min="1026" max="1026" width="15.875" customWidth="1"/>
    <col min="1027" max="1027" width="16.625" customWidth="1"/>
    <col min="1028" max="1028" width="17.125" customWidth="1"/>
    <col min="1029" max="1029" width="14.75" customWidth="1"/>
    <col min="1281" max="1281" width="15.625" customWidth="1"/>
    <col min="1282" max="1282" width="15.875" customWidth="1"/>
    <col min="1283" max="1283" width="16.625" customWidth="1"/>
    <col min="1284" max="1284" width="17.125" customWidth="1"/>
    <col min="1285" max="1285" width="14.75" customWidth="1"/>
    <col min="1537" max="1537" width="15.625" customWidth="1"/>
    <col min="1538" max="1538" width="15.875" customWidth="1"/>
    <col min="1539" max="1539" width="16.625" customWidth="1"/>
    <col min="1540" max="1540" width="17.125" customWidth="1"/>
    <col min="1541" max="1541" width="14.75" customWidth="1"/>
    <col min="1793" max="1793" width="15.625" customWidth="1"/>
    <col min="1794" max="1794" width="15.875" customWidth="1"/>
    <col min="1795" max="1795" width="16.625" customWidth="1"/>
    <col min="1796" max="1796" width="17.125" customWidth="1"/>
    <col min="1797" max="1797" width="14.75" customWidth="1"/>
    <col min="2049" max="2049" width="15.625" customWidth="1"/>
    <col min="2050" max="2050" width="15.875" customWidth="1"/>
    <col min="2051" max="2051" width="16.625" customWidth="1"/>
    <col min="2052" max="2052" width="17.125" customWidth="1"/>
    <col min="2053" max="2053" width="14.75" customWidth="1"/>
    <col min="2305" max="2305" width="15.625" customWidth="1"/>
    <col min="2306" max="2306" width="15.875" customWidth="1"/>
    <col min="2307" max="2307" width="16.625" customWidth="1"/>
    <col min="2308" max="2308" width="17.125" customWidth="1"/>
    <col min="2309" max="2309" width="14.75" customWidth="1"/>
    <col min="2561" max="2561" width="15.625" customWidth="1"/>
    <col min="2562" max="2562" width="15.875" customWidth="1"/>
    <col min="2563" max="2563" width="16.625" customWidth="1"/>
    <col min="2564" max="2564" width="17.125" customWidth="1"/>
    <col min="2565" max="2565" width="14.75" customWidth="1"/>
    <col min="2817" max="2817" width="15.625" customWidth="1"/>
    <col min="2818" max="2818" width="15.875" customWidth="1"/>
    <col min="2819" max="2819" width="16.625" customWidth="1"/>
    <col min="2820" max="2820" width="17.125" customWidth="1"/>
    <col min="2821" max="2821" width="14.75" customWidth="1"/>
    <col min="3073" max="3073" width="15.625" customWidth="1"/>
    <col min="3074" max="3074" width="15.875" customWidth="1"/>
    <col min="3075" max="3075" width="16.625" customWidth="1"/>
    <col min="3076" max="3076" width="17.125" customWidth="1"/>
    <col min="3077" max="3077" width="14.75" customWidth="1"/>
    <col min="3329" max="3329" width="15.625" customWidth="1"/>
    <col min="3330" max="3330" width="15.875" customWidth="1"/>
    <col min="3331" max="3331" width="16.625" customWidth="1"/>
    <col min="3332" max="3332" width="17.125" customWidth="1"/>
    <col min="3333" max="3333" width="14.75" customWidth="1"/>
    <col min="3585" max="3585" width="15.625" customWidth="1"/>
    <col min="3586" max="3586" width="15.875" customWidth="1"/>
    <col min="3587" max="3587" width="16.625" customWidth="1"/>
    <col min="3588" max="3588" width="17.125" customWidth="1"/>
    <col min="3589" max="3589" width="14.75" customWidth="1"/>
    <col min="3841" max="3841" width="15.625" customWidth="1"/>
    <col min="3842" max="3842" width="15.875" customWidth="1"/>
    <col min="3843" max="3843" width="16.625" customWidth="1"/>
    <col min="3844" max="3844" width="17.125" customWidth="1"/>
    <col min="3845" max="3845" width="14.75" customWidth="1"/>
    <col min="4097" max="4097" width="15.625" customWidth="1"/>
    <col min="4098" max="4098" width="15.875" customWidth="1"/>
    <col min="4099" max="4099" width="16.625" customWidth="1"/>
    <col min="4100" max="4100" width="17.125" customWidth="1"/>
    <col min="4101" max="4101" width="14.75" customWidth="1"/>
    <col min="4353" max="4353" width="15.625" customWidth="1"/>
    <col min="4354" max="4354" width="15.875" customWidth="1"/>
    <col min="4355" max="4355" width="16.625" customWidth="1"/>
    <col min="4356" max="4356" width="17.125" customWidth="1"/>
    <col min="4357" max="4357" width="14.75" customWidth="1"/>
    <col min="4609" max="4609" width="15.625" customWidth="1"/>
    <col min="4610" max="4610" width="15.875" customWidth="1"/>
    <col min="4611" max="4611" width="16.625" customWidth="1"/>
    <col min="4612" max="4612" width="17.125" customWidth="1"/>
    <col min="4613" max="4613" width="14.75" customWidth="1"/>
    <col min="4865" max="4865" width="15.625" customWidth="1"/>
    <col min="4866" max="4866" width="15.875" customWidth="1"/>
    <col min="4867" max="4867" width="16.625" customWidth="1"/>
    <col min="4868" max="4868" width="17.125" customWidth="1"/>
    <col min="4869" max="4869" width="14.75" customWidth="1"/>
    <col min="5121" max="5121" width="15.625" customWidth="1"/>
    <col min="5122" max="5122" width="15.875" customWidth="1"/>
    <col min="5123" max="5123" width="16.625" customWidth="1"/>
    <col min="5124" max="5124" width="17.125" customWidth="1"/>
    <col min="5125" max="5125" width="14.75" customWidth="1"/>
    <col min="5377" max="5377" width="15.625" customWidth="1"/>
    <col min="5378" max="5378" width="15.875" customWidth="1"/>
    <col min="5379" max="5379" width="16.625" customWidth="1"/>
    <col min="5380" max="5380" width="17.125" customWidth="1"/>
    <col min="5381" max="5381" width="14.75" customWidth="1"/>
    <col min="5633" max="5633" width="15.625" customWidth="1"/>
    <col min="5634" max="5634" width="15.875" customWidth="1"/>
    <col min="5635" max="5635" width="16.625" customWidth="1"/>
    <col min="5636" max="5636" width="17.125" customWidth="1"/>
    <col min="5637" max="5637" width="14.75" customWidth="1"/>
    <col min="5889" max="5889" width="15.625" customWidth="1"/>
    <col min="5890" max="5890" width="15.875" customWidth="1"/>
    <col min="5891" max="5891" width="16.625" customWidth="1"/>
    <col min="5892" max="5892" width="17.125" customWidth="1"/>
    <col min="5893" max="5893" width="14.75" customWidth="1"/>
    <col min="6145" max="6145" width="15.625" customWidth="1"/>
    <col min="6146" max="6146" width="15.875" customWidth="1"/>
    <col min="6147" max="6147" width="16.625" customWidth="1"/>
    <col min="6148" max="6148" width="17.125" customWidth="1"/>
    <col min="6149" max="6149" width="14.75" customWidth="1"/>
    <col min="6401" max="6401" width="15.625" customWidth="1"/>
    <col min="6402" max="6402" width="15.875" customWidth="1"/>
    <col min="6403" max="6403" width="16.625" customWidth="1"/>
    <col min="6404" max="6404" width="17.125" customWidth="1"/>
    <col min="6405" max="6405" width="14.75" customWidth="1"/>
    <col min="6657" max="6657" width="15.625" customWidth="1"/>
    <col min="6658" max="6658" width="15.875" customWidth="1"/>
    <col min="6659" max="6659" width="16.625" customWidth="1"/>
    <col min="6660" max="6660" width="17.125" customWidth="1"/>
    <col min="6661" max="6661" width="14.75" customWidth="1"/>
    <col min="6913" max="6913" width="15.625" customWidth="1"/>
    <col min="6914" max="6914" width="15.875" customWidth="1"/>
    <col min="6915" max="6915" width="16.625" customWidth="1"/>
    <col min="6916" max="6916" width="17.125" customWidth="1"/>
    <col min="6917" max="6917" width="14.75" customWidth="1"/>
    <col min="7169" max="7169" width="15.625" customWidth="1"/>
    <col min="7170" max="7170" width="15.875" customWidth="1"/>
    <col min="7171" max="7171" width="16.625" customWidth="1"/>
    <col min="7172" max="7172" width="17.125" customWidth="1"/>
    <col min="7173" max="7173" width="14.75" customWidth="1"/>
    <col min="7425" max="7425" width="15.625" customWidth="1"/>
    <col min="7426" max="7426" width="15.875" customWidth="1"/>
    <col min="7427" max="7427" width="16.625" customWidth="1"/>
    <col min="7428" max="7428" width="17.125" customWidth="1"/>
    <col min="7429" max="7429" width="14.75" customWidth="1"/>
    <col min="7681" max="7681" width="15.625" customWidth="1"/>
    <col min="7682" max="7682" width="15.875" customWidth="1"/>
    <col min="7683" max="7683" width="16.625" customWidth="1"/>
    <col min="7684" max="7684" width="17.125" customWidth="1"/>
    <col min="7685" max="7685" width="14.75" customWidth="1"/>
    <col min="7937" max="7937" width="15.625" customWidth="1"/>
    <col min="7938" max="7938" width="15.875" customWidth="1"/>
    <col min="7939" max="7939" width="16.625" customWidth="1"/>
    <col min="7940" max="7940" width="17.125" customWidth="1"/>
    <col min="7941" max="7941" width="14.75" customWidth="1"/>
    <col min="8193" max="8193" width="15.625" customWidth="1"/>
    <col min="8194" max="8194" width="15.875" customWidth="1"/>
    <col min="8195" max="8195" width="16.625" customWidth="1"/>
    <col min="8196" max="8196" width="17.125" customWidth="1"/>
    <col min="8197" max="8197" width="14.75" customWidth="1"/>
    <col min="8449" max="8449" width="15.625" customWidth="1"/>
    <col min="8450" max="8450" width="15.875" customWidth="1"/>
    <col min="8451" max="8451" width="16.625" customWidth="1"/>
    <col min="8452" max="8452" width="17.125" customWidth="1"/>
    <col min="8453" max="8453" width="14.75" customWidth="1"/>
    <col min="8705" max="8705" width="15.625" customWidth="1"/>
    <col min="8706" max="8706" width="15.875" customWidth="1"/>
    <col min="8707" max="8707" width="16.625" customWidth="1"/>
    <col min="8708" max="8708" width="17.125" customWidth="1"/>
    <col min="8709" max="8709" width="14.75" customWidth="1"/>
    <col min="8961" max="8961" width="15.625" customWidth="1"/>
    <col min="8962" max="8962" width="15.875" customWidth="1"/>
    <col min="8963" max="8963" width="16.625" customWidth="1"/>
    <col min="8964" max="8964" width="17.125" customWidth="1"/>
    <col min="8965" max="8965" width="14.75" customWidth="1"/>
    <col min="9217" max="9217" width="15.625" customWidth="1"/>
    <col min="9218" max="9218" width="15.875" customWidth="1"/>
    <col min="9219" max="9219" width="16.625" customWidth="1"/>
    <col min="9220" max="9220" width="17.125" customWidth="1"/>
    <col min="9221" max="9221" width="14.75" customWidth="1"/>
    <col min="9473" max="9473" width="15.625" customWidth="1"/>
    <col min="9474" max="9474" width="15.875" customWidth="1"/>
    <col min="9475" max="9475" width="16.625" customWidth="1"/>
    <col min="9476" max="9476" width="17.125" customWidth="1"/>
    <col min="9477" max="9477" width="14.75" customWidth="1"/>
    <col min="9729" max="9729" width="15.625" customWidth="1"/>
    <col min="9730" max="9730" width="15.875" customWidth="1"/>
    <col min="9731" max="9731" width="16.625" customWidth="1"/>
    <col min="9732" max="9732" width="17.125" customWidth="1"/>
    <col min="9733" max="9733" width="14.75" customWidth="1"/>
    <col min="9985" max="9985" width="15.625" customWidth="1"/>
    <col min="9986" max="9986" width="15.875" customWidth="1"/>
    <col min="9987" max="9987" width="16.625" customWidth="1"/>
    <col min="9988" max="9988" width="17.125" customWidth="1"/>
    <col min="9989" max="9989" width="14.75" customWidth="1"/>
    <col min="10241" max="10241" width="15.625" customWidth="1"/>
    <col min="10242" max="10242" width="15.875" customWidth="1"/>
    <col min="10243" max="10243" width="16.625" customWidth="1"/>
    <col min="10244" max="10244" width="17.125" customWidth="1"/>
    <col min="10245" max="10245" width="14.75" customWidth="1"/>
    <col min="10497" max="10497" width="15.625" customWidth="1"/>
    <col min="10498" max="10498" width="15.875" customWidth="1"/>
    <col min="10499" max="10499" width="16.625" customWidth="1"/>
    <col min="10500" max="10500" width="17.125" customWidth="1"/>
    <col min="10501" max="10501" width="14.75" customWidth="1"/>
    <col min="10753" max="10753" width="15.625" customWidth="1"/>
    <col min="10754" max="10754" width="15.875" customWidth="1"/>
    <col min="10755" max="10755" width="16.625" customWidth="1"/>
    <col min="10756" max="10756" width="17.125" customWidth="1"/>
    <col min="10757" max="10757" width="14.75" customWidth="1"/>
    <col min="11009" max="11009" width="15.625" customWidth="1"/>
    <col min="11010" max="11010" width="15.875" customWidth="1"/>
    <col min="11011" max="11011" width="16.625" customWidth="1"/>
    <col min="11012" max="11012" width="17.125" customWidth="1"/>
    <col min="11013" max="11013" width="14.75" customWidth="1"/>
    <col min="11265" max="11265" width="15.625" customWidth="1"/>
    <col min="11266" max="11266" width="15.875" customWidth="1"/>
    <col min="11267" max="11267" width="16.625" customWidth="1"/>
    <col min="11268" max="11268" width="17.125" customWidth="1"/>
    <col min="11269" max="11269" width="14.75" customWidth="1"/>
    <col min="11521" max="11521" width="15.625" customWidth="1"/>
    <col min="11522" max="11522" width="15.875" customWidth="1"/>
    <col min="11523" max="11523" width="16.625" customWidth="1"/>
    <col min="11524" max="11524" width="17.125" customWidth="1"/>
    <col min="11525" max="11525" width="14.75" customWidth="1"/>
    <col min="11777" max="11777" width="15.625" customWidth="1"/>
    <col min="11778" max="11778" width="15.875" customWidth="1"/>
    <col min="11779" max="11779" width="16.625" customWidth="1"/>
    <col min="11780" max="11780" width="17.125" customWidth="1"/>
    <col min="11781" max="11781" width="14.75" customWidth="1"/>
    <col min="12033" max="12033" width="15.625" customWidth="1"/>
    <col min="12034" max="12034" width="15.875" customWidth="1"/>
    <col min="12035" max="12035" width="16.625" customWidth="1"/>
    <col min="12036" max="12036" width="17.125" customWidth="1"/>
    <col min="12037" max="12037" width="14.75" customWidth="1"/>
    <col min="12289" max="12289" width="15.625" customWidth="1"/>
    <col min="12290" max="12290" width="15.875" customWidth="1"/>
    <col min="12291" max="12291" width="16.625" customWidth="1"/>
    <col min="12292" max="12292" width="17.125" customWidth="1"/>
    <col min="12293" max="12293" width="14.75" customWidth="1"/>
    <col min="12545" max="12545" width="15.625" customWidth="1"/>
    <col min="12546" max="12546" width="15.875" customWidth="1"/>
    <col min="12547" max="12547" width="16.625" customWidth="1"/>
    <col min="12548" max="12548" width="17.125" customWidth="1"/>
    <col min="12549" max="12549" width="14.75" customWidth="1"/>
    <col min="12801" max="12801" width="15.625" customWidth="1"/>
    <col min="12802" max="12802" width="15.875" customWidth="1"/>
    <col min="12803" max="12803" width="16.625" customWidth="1"/>
    <col min="12804" max="12804" width="17.125" customWidth="1"/>
    <col min="12805" max="12805" width="14.75" customWidth="1"/>
    <col min="13057" max="13057" width="15.625" customWidth="1"/>
    <col min="13058" max="13058" width="15.875" customWidth="1"/>
    <col min="13059" max="13059" width="16.625" customWidth="1"/>
    <col min="13060" max="13060" width="17.125" customWidth="1"/>
    <col min="13061" max="13061" width="14.75" customWidth="1"/>
    <col min="13313" max="13313" width="15.625" customWidth="1"/>
    <col min="13314" max="13314" width="15.875" customWidth="1"/>
    <col min="13315" max="13315" width="16.625" customWidth="1"/>
    <col min="13316" max="13316" width="17.125" customWidth="1"/>
    <col min="13317" max="13317" width="14.75" customWidth="1"/>
    <col min="13569" max="13569" width="15.625" customWidth="1"/>
    <col min="13570" max="13570" width="15.875" customWidth="1"/>
    <col min="13571" max="13571" width="16.625" customWidth="1"/>
    <col min="13572" max="13572" width="17.125" customWidth="1"/>
    <col min="13573" max="13573" width="14.75" customWidth="1"/>
    <col min="13825" max="13825" width="15.625" customWidth="1"/>
    <col min="13826" max="13826" width="15.875" customWidth="1"/>
    <col min="13827" max="13827" width="16.625" customWidth="1"/>
    <col min="13828" max="13828" width="17.125" customWidth="1"/>
    <col min="13829" max="13829" width="14.75" customWidth="1"/>
    <col min="14081" max="14081" width="15.625" customWidth="1"/>
    <col min="14082" max="14082" width="15.875" customWidth="1"/>
    <col min="14083" max="14083" width="16.625" customWidth="1"/>
    <col min="14084" max="14084" width="17.125" customWidth="1"/>
    <col min="14085" max="14085" width="14.75" customWidth="1"/>
    <col min="14337" max="14337" width="15.625" customWidth="1"/>
    <col min="14338" max="14338" width="15.875" customWidth="1"/>
    <col min="14339" max="14339" width="16.625" customWidth="1"/>
    <col min="14340" max="14340" width="17.125" customWidth="1"/>
    <col min="14341" max="14341" width="14.75" customWidth="1"/>
    <col min="14593" max="14593" width="15.625" customWidth="1"/>
    <col min="14594" max="14594" width="15.875" customWidth="1"/>
    <col min="14595" max="14595" width="16.625" customWidth="1"/>
    <col min="14596" max="14596" width="17.125" customWidth="1"/>
    <col min="14597" max="14597" width="14.75" customWidth="1"/>
    <col min="14849" max="14849" width="15.625" customWidth="1"/>
    <col min="14850" max="14850" width="15.875" customWidth="1"/>
    <col min="14851" max="14851" width="16.625" customWidth="1"/>
    <col min="14852" max="14852" width="17.125" customWidth="1"/>
    <col min="14853" max="14853" width="14.75" customWidth="1"/>
    <col min="15105" max="15105" width="15.625" customWidth="1"/>
    <col min="15106" max="15106" width="15.875" customWidth="1"/>
    <col min="15107" max="15107" width="16.625" customWidth="1"/>
    <col min="15108" max="15108" width="17.125" customWidth="1"/>
    <col min="15109" max="15109" width="14.75" customWidth="1"/>
    <col min="15361" max="15361" width="15.625" customWidth="1"/>
    <col min="15362" max="15362" width="15.875" customWidth="1"/>
    <col min="15363" max="15363" width="16.625" customWidth="1"/>
    <col min="15364" max="15364" width="17.125" customWidth="1"/>
    <col min="15365" max="15365" width="14.75" customWidth="1"/>
    <col min="15617" max="15617" width="15.625" customWidth="1"/>
    <col min="15618" max="15618" width="15.875" customWidth="1"/>
    <col min="15619" max="15619" width="16.625" customWidth="1"/>
    <col min="15620" max="15620" width="17.125" customWidth="1"/>
    <col min="15621" max="15621" width="14.75" customWidth="1"/>
    <col min="15873" max="15873" width="15.625" customWidth="1"/>
    <col min="15874" max="15874" width="15.875" customWidth="1"/>
    <col min="15875" max="15875" width="16.625" customWidth="1"/>
    <col min="15876" max="15876" width="17.125" customWidth="1"/>
    <col min="15877" max="15877" width="14.75" customWidth="1"/>
    <col min="16129" max="16129" width="15.625" customWidth="1"/>
    <col min="16130" max="16130" width="15.875" customWidth="1"/>
    <col min="16131" max="16131" width="16.625" customWidth="1"/>
    <col min="16132" max="16132" width="17.125" customWidth="1"/>
    <col min="16133" max="16133" width="14.75" customWidth="1"/>
  </cols>
  <sheetData>
    <row r="7" spans="1:5" x14ac:dyDescent="0.25">
      <c r="A7" s="1" t="s">
        <v>239</v>
      </c>
    </row>
    <row r="9" spans="1:5" x14ac:dyDescent="0.25">
      <c r="A9" s="44" t="s">
        <v>0</v>
      </c>
      <c r="B9" s="44"/>
      <c r="C9" s="44"/>
      <c r="D9" s="44"/>
      <c r="E9" s="44"/>
    </row>
    <row r="10" spans="1:5" ht="7.5" customHeight="1" x14ac:dyDescent="0.25"/>
    <row r="11" spans="1:5" ht="33" customHeight="1" x14ac:dyDescent="0.25">
      <c r="A11" s="43" t="s">
        <v>1</v>
      </c>
      <c r="B11" s="43"/>
      <c r="C11" s="43"/>
      <c r="D11" s="43"/>
      <c r="E11" s="43"/>
    </row>
    <row r="12" spans="1:5" ht="33" customHeight="1" x14ac:dyDescent="0.25">
      <c r="A12" s="43" t="s">
        <v>2</v>
      </c>
      <c r="B12" s="43"/>
      <c r="C12" s="43"/>
      <c r="D12" s="43"/>
      <c r="E12" s="43"/>
    </row>
    <row r="13" spans="1:5" ht="33" customHeight="1" x14ac:dyDescent="0.25">
      <c r="A13" s="43" t="s">
        <v>3</v>
      </c>
      <c r="B13" s="43"/>
      <c r="C13" s="43"/>
      <c r="D13" s="43"/>
      <c r="E13" s="43"/>
    </row>
    <row r="14" spans="1:5" ht="33" customHeight="1" x14ac:dyDescent="0.25">
      <c r="A14" s="43" t="s">
        <v>4</v>
      </c>
      <c r="B14" s="43"/>
      <c r="C14" s="43"/>
      <c r="D14" s="43"/>
      <c r="E14" s="43"/>
    </row>
    <row r="15" spans="1:5" ht="33" customHeight="1" x14ac:dyDescent="0.25">
      <c r="A15" s="43" t="s">
        <v>5</v>
      </c>
      <c r="B15" s="43"/>
      <c r="C15" s="43"/>
      <c r="D15" s="43"/>
      <c r="E15" s="43"/>
    </row>
    <row r="16" spans="1:5" ht="33" customHeight="1" x14ac:dyDescent="0.25">
      <c r="A16" s="43" t="s">
        <v>6</v>
      </c>
      <c r="B16" s="43"/>
      <c r="C16" s="43"/>
      <c r="D16" s="43"/>
      <c r="E16" s="43"/>
    </row>
    <row r="17" spans="1:5" ht="33" customHeight="1" x14ac:dyDescent="0.25">
      <c r="A17" s="43" t="s">
        <v>7</v>
      </c>
      <c r="B17" s="43"/>
      <c r="C17" s="43"/>
      <c r="D17" s="43"/>
      <c r="E17" s="43"/>
    </row>
    <row r="18" spans="1:5" ht="33" customHeight="1" x14ac:dyDescent="0.25">
      <c r="A18" s="43" t="s">
        <v>8</v>
      </c>
      <c r="B18" s="43"/>
      <c r="C18" s="43"/>
      <c r="D18" s="43"/>
      <c r="E18" s="43"/>
    </row>
    <row r="19" spans="1:5" ht="33" customHeight="1" x14ac:dyDescent="0.25">
      <c r="A19" s="43" t="s">
        <v>9</v>
      </c>
      <c r="B19" s="43"/>
      <c r="C19" s="43"/>
      <c r="D19" s="43"/>
      <c r="E19" s="43"/>
    </row>
    <row r="20" spans="1:5" ht="33" customHeight="1" x14ac:dyDescent="0.25">
      <c r="A20" s="43" t="s">
        <v>10</v>
      </c>
      <c r="B20" s="43"/>
      <c r="C20" s="43"/>
      <c r="D20" s="43"/>
      <c r="E20" s="43"/>
    </row>
    <row r="21" spans="1:5" ht="33" customHeight="1" x14ac:dyDescent="0.25">
      <c r="A21" s="43" t="s">
        <v>11</v>
      </c>
      <c r="B21" s="43"/>
      <c r="C21" s="43"/>
      <c r="D21" s="43"/>
      <c r="E21" s="43"/>
    </row>
    <row r="22" spans="1:5" ht="33" customHeight="1" x14ac:dyDescent="0.25">
      <c r="A22" s="43" t="s">
        <v>12</v>
      </c>
      <c r="B22" s="43"/>
      <c r="C22" s="43"/>
      <c r="D22" s="43"/>
      <c r="E22" s="43"/>
    </row>
    <row r="23" spans="1:5" ht="33" customHeight="1" x14ac:dyDescent="0.25">
      <c r="A23" s="43" t="s">
        <v>13</v>
      </c>
      <c r="B23" s="43"/>
      <c r="C23" s="43"/>
      <c r="D23" s="43"/>
      <c r="E23" s="43"/>
    </row>
    <row r="24" spans="1:5" ht="7.5" customHeight="1" x14ac:dyDescent="0.25">
      <c r="A24" s="3"/>
      <c r="B24" s="3"/>
      <c r="C24" s="3"/>
      <c r="D24" s="3"/>
      <c r="E24" s="3"/>
    </row>
    <row r="25" spans="1:5" x14ac:dyDescent="0.25">
      <c r="A25" s="4"/>
      <c r="B25" s="4"/>
      <c r="C25" s="4"/>
      <c r="D25" s="4"/>
      <c r="E25" s="4"/>
    </row>
    <row r="26" spans="1:5" x14ac:dyDescent="0.25">
      <c r="A26" s="4"/>
      <c r="B26" s="4"/>
      <c r="C26" s="4"/>
      <c r="D26" s="4"/>
      <c r="E26" s="4"/>
    </row>
  </sheetData>
  <mergeCells count="14">
    <mergeCell ref="A22:E22"/>
    <mergeCell ref="A23:E23"/>
    <mergeCell ref="A16:E16"/>
    <mergeCell ref="A17:E17"/>
    <mergeCell ref="A18:E18"/>
    <mergeCell ref="A19:E19"/>
    <mergeCell ref="A20:E20"/>
    <mergeCell ref="A21:E21"/>
    <mergeCell ref="A15:E15"/>
    <mergeCell ref="A9:E9"/>
    <mergeCell ref="A11:E11"/>
    <mergeCell ref="A12:E12"/>
    <mergeCell ref="A13:E13"/>
    <mergeCell ref="A14:E14"/>
  </mergeCells>
  <hyperlinks>
    <hyperlink ref="A11:E11" location="'1'!A1" display="1. Distribución de población por sexo, viviendas y hogares, según comuna y barrio"/>
    <hyperlink ref="A12:E12" location="'2'!A1" display="2. Población total encuestada, por grupos de edad, según barrios"/>
    <hyperlink ref="A13:E13" location="'3'!A1" display="3. Población encuestada hombres, por grupos de edad, según barrios"/>
    <hyperlink ref="A14:E14" location="'4'!A1" display="4. Población encuestada mujeres, por grupos de edad, según barrios"/>
    <hyperlink ref="A15:E15" location="'5'!A1" display="5. Población total censada, por tipo de limitación, según barrios"/>
    <hyperlink ref="A16:E16" location="'6'!A1" display="6. Población encuestada, por condición de asistencia educativa y grupo de edad, según barrios"/>
    <hyperlink ref="A17:E17" location="'7'!A1" display="7. Población encuestada, por nivel y años aprobados, según barrios"/>
    <hyperlink ref="A18:E18" location="'8'!A1" display="8. Vivienda total encuestada, por tipo y servicios, según barrios"/>
    <hyperlink ref="A19:E19" location="'9'!A1" display="9. Población encuestada, por actividad que realizó la última semana, según barrios"/>
    <hyperlink ref="A20:E20" location="'10'!A1" display="10. Población encuestada, por estado civil de la persona, según barrios"/>
    <hyperlink ref="A21:E21" location="'11'!A1" display="11. Población encuestada, por parentesco con el jefe, según barrios"/>
    <hyperlink ref="A22:E22" location="'12'!A1" display="12. Población encuestada, por afiliación a salud de la persona, según barrios"/>
    <hyperlink ref="A23:E23" location="'13'!A1" display="13. Hogares por tenencia de electrodomésticos, según barrios"/>
  </hyperlink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7"/>
  <sheetViews>
    <sheetView workbookViewId="0"/>
  </sheetViews>
  <sheetFormatPr baseColWidth="10" defaultColWidth="9.125" defaultRowHeight="15" x14ac:dyDescent="0.25"/>
  <cols>
    <col min="1" max="1" width="15.625" style="6" customWidth="1"/>
    <col min="2" max="2" width="28.625" style="6" customWidth="1"/>
    <col min="3" max="3" width="7.375" style="6" customWidth="1"/>
    <col min="4" max="5" width="7.25" style="6" customWidth="1"/>
    <col min="6" max="6" width="1.75" style="6" customWidth="1"/>
    <col min="7" max="7" width="10.875" style="27" customWidth="1"/>
    <col min="8" max="8" width="9.625" style="27" customWidth="1"/>
    <col min="9" max="9" width="11.375" style="6" customWidth="1"/>
  </cols>
  <sheetData>
    <row r="1" spans="1:8" x14ac:dyDescent="0.25">
      <c r="C1" s="7" t="s">
        <v>14</v>
      </c>
    </row>
    <row r="7" spans="1:8" x14ac:dyDescent="0.25">
      <c r="A7" s="6" t="s">
        <v>1</v>
      </c>
    </row>
    <row r="8" spans="1:8" x14ac:dyDescent="0.25">
      <c r="A8" s="6" t="s">
        <v>240</v>
      </c>
    </row>
    <row r="9" spans="1:8" x14ac:dyDescent="0.25">
      <c r="A9" s="10"/>
      <c r="B9" s="10"/>
      <c r="C9" s="10"/>
      <c r="D9" s="10"/>
      <c r="E9" s="10"/>
      <c r="F9" s="10"/>
      <c r="G9" s="28"/>
      <c r="H9" s="28"/>
    </row>
    <row r="10" spans="1:8" x14ac:dyDescent="0.25">
      <c r="A10" s="48" t="s">
        <v>15</v>
      </c>
      <c r="B10" s="48" t="s">
        <v>16</v>
      </c>
      <c r="C10" s="45" t="s">
        <v>17</v>
      </c>
      <c r="D10" s="45"/>
      <c r="E10" s="45"/>
      <c r="F10" s="15"/>
      <c r="G10" s="46" t="s">
        <v>18</v>
      </c>
      <c r="H10" s="46" t="s">
        <v>19</v>
      </c>
    </row>
    <row r="11" spans="1:8" x14ac:dyDescent="0.25">
      <c r="A11" s="49"/>
      <c r="B11" s="49"/>
      <c r="C11" s="14" t="s">
        <v>20</v>
      </c>
      <c r="D11" s="14" t="s">
        <v>21</v>
      </c>
      <c r="E11" s="14" t="s">
        <v>22</v>
      </c>
      <c r="F11" s="10"/>
      <c r="G11" s="47"/>
      <c r="H11" s="47"/>
    </row>
    <row r="13" spans="1:8" x14ac:dyDescent="0.25">
      <c r="A13" s="11" t="s">
        <v>23</v>
      </c>
      <c r="C13" s="12">
        <f>C15+C21+C31+C46+C60+C68+C86+C92+C99+C108+C118+C125+C135+C141+C146</f>
        <v>51658</v>
      </c>
      <c r="D13" s="12">
        <f>D15+D21+D31+D46+D60+D68+D86+D92+D99+D108+D118+D125+D135+D141+D146</f>
        <v>25301</v>
      </c>
      <c r="E13" s="12">
        <f>E15+E21+E31+E46+E60+E68+E86+E92+E99+E108+E118+E125+E135+E141+E146</f>
        <v>26357</v>
      </c>
      <c r="F13" s="12"/>
      <c r="G13" s="29">
        <f>G15+G21+G31+G46+G60+G68+G86+G92+G99+G108+G118+G125+G135+G141+G146</f>
        <v>14935</v>
      </c>
      <c r="H13" s="29">
        <f>H15+H21+H31+H46+H60+H68+H86+H92+H99+H108+H118+H125+H135+H141+H146</f>
        <v>15271</v>
      </c>
    </row>
    <row r="14" spans="1:8" x14ac:dyDescent="0.25">
      <c r="A14" s="11"/>
      <c r="C14" s="12"/>
      <c r="D14" s="12"/>
      <c r="E14" s="12"/>
      <c r="F14" s="12"/>
      <c r="G14" s="30"/>
      <c r="H14" s="30"/>
    </row>
    <row r="15" spans="1:8" x14ac:dyDescent="0.25">
      <c r="A15" s="11" t="s">
        <v>24</v>
      </c>
      <c r="C15" s="12">
        <f>SUM(C17:C19)</f>
        <v>1371</v>
      </c>
      <c r="D15" s="12">
        <f>SUM(D17:D19)</f>
        <v>690</v>
      </c>
      <c r="E15" s="12">
        <f>SUM(E17:E19)</f>
        <v>681</v>
      </c>
      <c r="F15" s="12"/>
      <c r="G15" s="30">
        <f>SUM(G17:G19)</f>
        <v>359</v>
      </c>
      <c r="H15" s="30">
        <f>SUM(H17:H19)</f>
        <v>374</v>
      </c>
    </row>
    <row r="16" spans="1:8" ht="6.75" customHeight="1" x14ac:dyDescent="0.25">
      <c r="A16" s="11"/>
      <c r="C16" s="12"/>
      <c r="D16" s="12"/>
      <c r="E16" s="12"/>
      <c r="F16" s="12"/>
      <c r="G16" s="30"/>
      <c r="H16" s="30"/>
    </row>
    <row r="17" spans="1:8" x14ac:dyDescent="0.25">
      <c r="A17" s="11">
        <v>5101</v>
      </c>
      <c r="B17" s="6" t="s">
        <v>25</v>
      </c>
      <c r="C17" s="12">
        <f>D17+E17</f>
        <v>990</v>
      </c>
      <c r="D17" s="12">
        <v>497</v>
      </c>
      <c r="E17" s="12">
        <v>493</v>
      </c>
      <c r="F17" s="12"/>
      <c r="G17" s="30">
        <v>267</v>
      </c>
      <c r="H17" s="30">
        <v>276</v>
      </c>
    </row>
    <row r="18" spans="1:8" x14ac:dyDescent="0.25">
      <c r="A18" s="11">
        <v>5103</v>
      </c>
      <c r="B18" s="6" t="s">
        <v>26</v>
      </c>
      <c r="C18" s="12">
        <f>D18+E18</f>
        <v>379</v>
      </c>
      <c r="D18" s="12">
        <v>193</v>
      </c>
      <c r="E18" s="12">
        <v>186</v>
      </c>
      <c r="F18" s="12"/>
      <c r="G18" s="30">
        <v>91</v>
      </c>
      <c r="H18" s="30">
        <v>97</v>
      </c>
    </row>
    <row r="19" spans="1:8" x14ac:dyDescent="0.25">
      <c r="A19" s="11">
        <v>5197</v>
      </c>
      <c r="B19" s="6" t="s">
        <v>27</v>
      </c>
      <c r="C19" s="12">
        <f>E19</f>
        <v>2</v>
      </c>
      <c r="D19" s="12" t="s">
        <v>28</v>
      </c>
      <c r="E19" s="12">
        <v>2</v>
      </c>
      <c r="F19" s="12"/>
      <c r="G19" s="30">
        <v>1</v>
      </c>
      <c r="H19" s="30">
        <v>1</v>
      </c>
    </row>
    <row r="20" spans="1:8" x14ac:dyDescent="0.25">
      <c r="A20" s="11"/>
      <c r="C20" s="12"/>
      <c r="D20" s="12"/>
      <c r="E20" s="12"/>
      <c r="F20" s="12"/>
      <c r="G20" s="30"/>
      <c r="H20" s="30"/>
    </row>
    <row r="21" spans="1:8" x14ac:dyDescent="0.25">
      <c r="A21" s="11" t="s">
        <v>29</v>
      </c>
      <c r="C21" s="12">
        <f>SUM(C23:C29)</f>
        <v>4062</v>
      </c>
      <c r="D21" s="12">
        <f>SUM(D23:D29)</f>
        <v>1944</v>
      </c>
      <c r="E21" s="12">
        <f>SUM(E23:E29)</f>
        <v>2118</v>
      </c>
      <c r="F21" s="12"/>
      <c r="G21" s="30">
        <f>SUM(G23:G29)</f>
        <v>1084</v>
      </c>
      <c r="H21" s="30">
        <f>SUM(H23:H29)</f>
        <v>1127</v>
      </c>
    </row>
    <row r="22" spans="1:8" ht="6.75" customHeight="1" x14ac:dyDescent="0.25">
      <c r="A22" s="11"/>
      <c r="C22" s="12"/>
      <c r="D22" s="12"/>
      <c r="E22" s="12"/>
      <c r="F22" s="12"/>
      <c r="G22" s="30"/>
      <c r="H22" s="30"/>
    </row>
    <row r="23" spans="1:8" x14ac:dyDescent="0.25">
      <c r="A23" s="11">
        <v>5201</v>
      </c>
      <c r="B23" s="6" t="s">
        <v>30</v>
      </c>
      <c r="C23" s="12">
        <f>D23+E23</f>
        <v>2495</v>
      </c>
      <c r="D23" s="12">
        <v>1197</v>
      </c>
      <c r="E23" s="12">
        <v>1298</v>
      </c>
      <c r="F23" s="12"/>
      <c r="G23" s="30">
        <v>650</v>
      </c>
      <c r="H23" s="30">
        <v>677</v>
      </c>
    </row>
    <row r="24" spans="1:8" x14ac:dyDescent="0.25">
      <c r="A24" s="11">
        <v>5202</v>
      </c>
      <c r="B24" s="6" t="s">
        <v>31</v>
      </c>
      <c r="C24" s="12">
        <f t="shared" ref="C24:C29" si="0">D24+E24</f>
        <v>410</v>
      </c>
      <c r="D24" s="12">
        <v>199</v>
      </c>
      <c r="E24" s="12">
        <v>211</v>
      </c>
      <c r="F24" s="12"/>
      <c r="G24" s="30">
        <v>104</v>
      </c>
      <c r="H24" s="30">
        <v>110</v>
      </c>
    </row>
    <row r="25" spans="1:8" x14ac:dyDescent="0.25">
      <c r="A25" s="11">
        <v>5205</v>
      </c>
      <c r="B25" s="6" t="s">
        <v>32</v>
      </c>
      <c r="C25" s="12">
        <f t="shared" si="0"/>
        <v>1001</v>
      </c>
      <c r="D25" s="12">
        <v>471</v>
      </c>
      <c r="E25" s="12">
        <v>530</v>
      </c>
      <c r="F25" s="12"/>
      <c r="G25" s="30">
        <v>291</v>
      </c>
      <c r="H25" s="30">
        <v>300</v>
      </c>
    </row>
    <row r="26" spans="1:8" x14ac:dyDescent="0.25">
      <c r="A26" s="11">
        <v>5290</v>
      </c>
      <c r="B26" s="6" t="s">
        <v>33</v>
      </c>
      <c r="C26" s="12">
        <f t="shared" si="0"/>
        <v>127</v>
      </c>
      <c r="D26" s="12">
        <v>66</v>
      </c>
      <c r="E26" s="12">
        <v>61</v>
      </c>
      <c r="F26" s="12"/>
      <c r="G26" s="30">
        <v>28</v>
      </c>
      <c r="H26" s="30">
        <v>28</v>
      </c>
    </row>
    <row r="27" spans="1:8" x14ac:dyDescent="0.25">
      <c r="A27" s="11">
        <v>5294</v>
      </c>
      <c r="B27" s="6" t="s">
        <v>34</v>
      </c>
      <c r="C27" s="12">
        <f t="shared" si="0"/>
        <v>3</v>
      </c>
      <c r="D27" s="12">
        <v>1</v>
      </c>
      <c r="E27" s="12">
        <v>2</v>
      </c>
      <c r="F27" s="12"/>
      <c r="G27" s="30">
        <v>2</v>
      </c>
      <c r="H27" s="30">
        <v>2</v>
      </c>
    </row>
    <row r="28" spans="1:8" x14ac:dyDescent="0.25">
      <c r="A28" s="11">
        <v>5295</v>
      </c>
      <c r="B28" s="6" t="s">
        <v>35</v>
      </c>
      <c r="C28" s="12">
        <f t="shared" si="0"/>
        <v>23</v>
      </c>
      <c r="D28" s="12">
        <v>8</v>
      </c>
      <c r="E28" s="12">
        <v>15</v>
      </c>
      <c r="F28" s="12"/>
      <c r="G28" s="30">
        <v>6</v>
      </c>
      <c r="H28" s="30">
        <v>7</v>
      </c>
    </row>
    <row r="29" spans="1:8" x14ac:dyDescent="0.25">
      <c r="A29" s="11">
        <v>5299</v>
      </c>
      <c r="B29" s="6" t="s">
        <v>36</v>
      </c>
      <c r="C29" s="12">
        <f t="shared" si="0"/>
        <v>3</v>
      </c>
      <c r="D29" s="12">
        <v>2</v>
      </c>
      <c r="E29" s="12">
        <v>1</v>
      </c>
      <c r="F29" s="12"/>
      <c r="G29" s="30">
        <v>3</v>
      </c>
      <c r="H29" s="30">
        <v>3</v>
      </c>
    </row>
    <row r="30" spans="1:8" x14ac:dyDescent="0.25">
      <c r="A30" s="11"/>
      <c r="C30" s="12"/>
      <c r="D30" s="12"/>
      <c r="E30" s="12"/>
      <c r="F30" s="12"/>
      <c r="G30" s="30"/>
      <c r="H30" s="30"/>
    </row>
    <row r="31" spans="1:8" x14ac:dyDescent="0.25">
      <c r="A31" s="11" t="s">
        <v>37</v>
      </c>
      <c r="C31" s="12">
        <f>SUM(C33:C44)</f>
        <v>1709</v>
      </c>
      <c r="D31" s="12">
        <f>SUM(D33:D44)</f>
        <v>848</v>
      </c>
      <c r="E31" s="12">
        <f>SUM(E33:E44)</f>
        <v>861</v>
      </c>
      <c r="F31" s="12"/>
      <c r="G31" s="30">
        <f>SUM(G33:G44)</f>
        <v>552</v>
      </c>
      <c r="H31" s="30">
        <f>SUM(H33:H44)</f>
        <v>562</v>
      </c>
    </row>
    <row r="32" spans="1:8" ht="6.75" customHeight="1" x14ac:dyDescent="0.25">
      <c r="A32" s="11"/>
      <c r="C32" s="12"/>
      <c r="D32" s="12"/>
      <c r="E32" s="12"/>
      <c r="F32" s="12"/>
      <c r="G32" s="30"/>
      <c r="H32" s="30"/>
    </row>
    <row r="33" spans="1:8" x14ac:dyDescent="0.25">
      <c r="A33" s="11">
        <v>5301</v>
      </c>
      <c r="B33" s="6" t="s">
        <v>38</v>
      </c>
      <c r="C33" s="12">
        <f t="shared" ref="C33:C44" si="1">D33+E33</f>
        <v>229</v>
      </c>
      <c r="D33" s="12">
        <v>111</v>
      </c>
      <c r="E33" s="12">
        <v>118</v>
      </c>
      <c r="F33" s="12"/>
      <c r="G33" s="30">
        <v>62</v>
      </c>
      <c r="H33" s="30">
        <v>65</v>
      </c>
    </row>
    <row r="34" spans="1:8" x14ac:dyDescent="0.25">
      <c r="A34" s="11">
        <v>5302</v>
      </c>
      <c r="B34" s="6" t="s">
        <v>39</v>
      </c>
      <c r="C34" s="12">
        <f t="shared" si="1"/>
        <v>459</v>
      </c>
      <c r="D34" s="12">
        <v>227</v>
      </c>
      <c r="E34" s="12">
        <v>232</v>
      </c>
      <c r="F34" s="12"/>
      <c r="G34" s="30">
        <v>152</v>
      </c>
      <c r="H34" s="30">
        <v>153</v>
      </c>
    </row>
    <row r="35" spans="1:8" x14ac:dyDescent="0.25">
      <c r="A35" s="11">
        <v>5303</v>
      </c>
      <c r="B35" s="6" t="s">
        <v>40</v>
      </c>
      <c r="C35" s="12">
        <f t="shared" si="1"/>
        <v>95</v>
      </c>
      <c r="D35" s="12">
        <v>42</v>
      </c>
      <c r="E35" s="12">
        <v>53</v>
      </c>
      <c r="F35" s="12"/>
      <c r="G35" s="30">
        <v>34</v>
      </c>
      <c r="H35" s="30">
        <v>34</v>
      </c>
    </row>
    <row r="36" spans="1:8" x14ac:dyDescent="0.25">
      <c r="A36" s="11">
        <v>5304</v>
      </c>
      <c r="B36" s="6" t="s">
        <v>41</v>
      </c>
      <c r="C36" s="12">
        <f t="shared" si="1"/>
        <v>134</v>
      </c>
      <c r="D36" s="12">
        <v>68</v>
      </c>
      <c r="E36" s="12">
        <v>66</v>
      </c>
      <c r="F36" s="12"/>
      <c r="G36" s="30">
        <v>47</v>
      </c>
      <c r="H36" s="30">
        <v>47</v>
      </c>
    </row>
    <row r="37" spans="1:8" x14ac:dyDescent="0.25">
      <c r="A37" s="11">
        <v>5305</v>
      </c>
      <c r="B37" s="6" t="s">
        <v>42</v>
      </c>
      <c r="C37" s="12">
        <f t="shared" si="1"/>
        <v>109</v>
      </c>
      <c r="D37" s="12">
        <v>45</v>
      </c>
      <c r="E37" s="12">
        <v>64</v>
      </c>
      <c r="F37" s="12"/>
      <c r="G37" s="30">
        <v>40</v>
      </c>
      <c r="H37" s="30">
        <v>40</v>
      </c>
    </row>
    <row r="38" spans="1:8" x14ac:dyDescent="0.25">
      <c r="A38" s="11">
        <v>5308</v>
      </c>
      <c r="B38" s="6" t="s">
        <v>43</v>
      </c>
      <c r="C38" s="12">
        <f t="shared" si="1"/>
        <v>36</v>
      </c>
      <c r="D38" s="12">
        <v>16</v>
      </c>
      <c r="E38" s="12">
        <v>20</v>
      </c>
      <c r="F38" s="12"/>
      <c r="G38" s="30">
        <v>16</v>
      </c>
      <c r="H38" s="30">
        <v>16</v>
      </c>
    </row>
    <row r="39" spans="1:8" x14ac:dyDescent="0.25">
      <c r="A39" s="11">
        <v>5310</v>
      </c>
      <c r="B39" s="6" t="s">
        <v>44</v>
      </c>
      <c r="C39" s="12">
        <f t="shared" si="1"/>
        <v>68</v>
      </c>
      <c r="D39" s="12">
        <v>36</v>
      </c>
      <c r="E39" s="12">
        <v>32</v>
      </c>
      <c r="F39" s="12"/>
      <c r="G39" s="30">
        <v>25</v>
      </c>
      <c r="H39" s="30">
        <v>25</v>
      </c>
    </row>
    <row r="40" spans="1:8" x14ac:dyDescent="0.25">
      <c r="A40" s="11">
        <v>5311</v>
      </c>
      <c r="B40" s="6" t="s">
        <v>45</v>
      </c>
      <c r="C40" s="12">
        <f t="shared" si="1"/>
        <v>16</v>
      </c>
      <c r="D40" s="12">
        <v>7</v>
      </c>
      <c r="E40" s="12">
        <v>9</v>
      </c>
      <c r="F40" s="12"/>
      <c r="G40" s="30">
        <v>4</v>
      </c>
      <c r="H40" s="30">
        <v>4</v>
      </c>
    </row>
    <row r="41" spans="1:8" x14ac:dyDescent="0.25">
      <c r="A41" s="11">
        <v>5312</v>
      </c>
      <c r="B41" s="6" t="s">
        <v>46</v>
      </c>
      <c r="C41" s="12">
        <f t="shared" si="1"/>
        <v>360</v>
      </c>
      <c r="D41" s="12">
        <v>189</v>
      </c>
      <c r="E41" s="12">
        <v>171</v>
      </c>
      <c r="F41" s="12"/>
      <c r="G41" s="30">
        <v>107</v>
      </c>
      <c r="H41" s="30">
        <v>110</v>
      </c>
    </row>
    <row r="42" spans="1:8" x14ac:dyDescent="0.25">
      <c r="A42" s="11">
        <v>5314</v>
      </c>
      <c r="B42" s="6" t="s">
        <v>47</v>
      </c>
      <c r="C42" s="12">
        <f t="shared" si="1"/>
        <v>30</v>
      </c>
      <c r="D42" s="12">
        <v>15</v>
      </c>
      <c r="E42" s="12">
        <v>15</v>
      </c>
      <c r="F42" s="12"/>
      <c r="G42" s="30">
        <v>9</v>
      </c>
      <c r="H42" s="30">
        <v>10</v>
      </c>
    </row>
    <row r="43" spans="1:8" x14ac:dyDescent="0.25">
      <c r="A43" s="11">
        <v>5319</v>
      </c>
      <c r="B43" s="6" t="s">
        <v>48</v>
      </c>
      <c r="C43" s="12">
        <f t="shared" si="1"/>
        <v>151</v>
      </c>
      <c r="D43" s="12">
        <v>80</v>
      </c>
      <c r="E43" s="12">
        <v>71</v>
      </c>
      <c r="F43" s="12"/>
      <c r="G43" s="30">
        <v>47</v>
      </c>
      <c r="H43" s="30">
        <v>49</v>
      </c>
    </row>
    <row r="44" spans="1:8" x14ac:dyDescent="0.25">
      <c r="A44" s="11">
        <v>5399</v>
      </c>
      <c r="B44" s="6" t="s">
        <v>49</v>
      </c>
      <c r="C44" s="12">
        <f t="shared" si="1"/>
        <v>22</v>
      </c>
      <c r="D44" s="12">
        <v>12</v>
      </c>
      <c r="E44" s="12">
        <v>10</v>
      </c>
      <c r="F44" s="12"/>
      <c r="G44" s="30">
        <v>9</v>
      </c>
      <c r="H44" s="30">
        <v>9</v>
      </c>
    </row>
    <row r="45" spans="1:8" x14ac:dyDescent="0.25">
      <c r="A45" s="11"/>
      <c r="C45" s="12"/>
      <c r="D45" s="12"/>
      <c r="E45" s="12"/>
      <c r="F45" s="12"/>
      <c r="G45" s="30"/>
      <c r="H45" s="30"/>
    </row>
    <row r="46" spans="1:8" x14ac:dyDescent="0.25">
      <c r="A46" s="11" t="s">
        <v>50</v>
      </c>
      <c r="C46" s="12">
        <f>SUM(C48:C58)</f>
        <v>16114</v>
      </c>
      <c r="D46" s="12">
        <f>SUM(D48:D58)</f>
        <v>7815</v>
      </c>
      <c r="E46" s="12">
        <f>SUM(E48:E58)</f>
        <v>8299</v>
      </c>
      <c r="F46" s="12"/>
      <c r="G46" s="29">
        <f>SUM(G48:G58)</f>
        <v>4590</v>
      </c>
      <c r="H46" s="29">
        <f>SUM(H48:H58)</f>
        <v>4658</v>
      </c>
    </row>
    <row r="47" spans="1:8" ht="6.75" customHeight="1" x14ac:dyDescent="0.25">
      <c r="A47" s="11"/>
      <c r="C47" s="12"/>
      <c r="D47" s="12"/>
      <c r="E47" s="12"/>
      <c r="F47" s="12"/>
      <c r="G47" s="30"/>
      <c r="H47" s="30"/>
    </row>
    <row r="48" spans="1:8" x14ac:dyDescent="0.25">
      <c r="A48" s="11">
        <v>5401</v>
      </c>
      <c r="B48" s="6" t="s">
        <v>51</v>
      </c>
      <c r="C48" s="12">
        <f>D48+E48</f>
        <v>4088</v>
      </c>
      <c r="D48" s="12">
        <v>1988</v>
      </c>
      <c r="E48" s="12">
        <v>2100</v>
      </c>
      <c r="F48" s="12"/>
      <c r="G48" s="30">
        <v>1279</v>
      </c>
      <c r="H48" s="30">
        <v>1291</v>
      </c>
    </row>
    <row r="49" spans="1:8" x14ac:dyDescent="0.25">
      <c r="A49" s="11">
        <v>5410</v>
      </c>
      <c r="B49" s="6" t="s">
        <v>244</v>
      </c>
      <c r="C49" s="12">
        <f>D49+E49</f>
        <v>8</v>
      </c>
      <c r="D49" s="12">
        <v>4</v>
      </c>
      <c r="E49" s="12">
        <v>4</v>
      </c>
      <c r="F49" s="12"/>
      <c r="G49" s="30">
        <v>3</v>
      </c>
      <c r="H49" s="30">
        <v>3</v>
      </c>
    </row>
    <row r="50" spans="1:8" x14ac:dyDescent="0.25">
      <c r="A50" s="11">
        <v>5411</v>
      </c>
      <c r="B50" s="6" t="s">
        <v>52</v>
      </c>
      <c r="C50" s="12">
        <f t="shared" ref="C50:C57" si="2">D50+E50</f>
        <v>359</v>
      </c>
      <c r="D50" s="12">
        <v>184</v>
      </c>
      <c r="E50" s="12">
        <v>175</v>
      </c>
      <c r="F50" s="12"/>
      <c r="G50" s="30">
        <v>107</v>
      </c>
      <c r="H50" s="30">
        <v>107</v>
      </c>
    </row>
    <row r="51" spans="1:8" x14ac:dyDescent="0.25">
      <c r="A51" s="11">
        <v>5413</v>
      </c>
      <c r="B51" s="6" t="s">
        <v>53</v>
      </c>
      <c r="C51" s="12">
        <f t="shared" si="2"/>
        <v>101</v>
      </c>
      <c r="D51" s="12">
        <v>59</v>
      </c>
      <c r="E51" s="12">
        <v>42</v>
      </c>
      <c r="F51" s="12"/>
      <c r="G51" s="30">
        <v>30</v>
      </c>
      <c r="H51" s="30">
        <v>30</v>
      </c>
    </row>
    <row r="52" spans="1:8" x14ac:dyDescent="0.25">
      <c r="A52" s="11">
        <v>5418</v>
      </c>
      <c r="B52" s="6" t="s">
        <v>54</v>
      </c>
      <c r="C52" s="12">
        <f t="shared" si="2"/>
        <v>506</v>
      </c>
      <c r="D52" s="12">
        <v>247</v>
      </c>
      <c r="E52" s="12">
        <v>259</v>
      </c>
      <c r="F52" s="12"/>
      <c r="G52" s="30">
        <v>148</v>
      </c>
      <c r="H52" s="30">
        <v>151</v>
      </c>
    </row>
    <row r="53" spans="1:8" x14ac:dyDescent="0.25">
      <c r="A53" s="11">
        <v>5486</v>
      </c>
      <c r="B53" s="6" t="s">
        <v>55</v>
      </c>
      <c r="C53" s="12">
        <f t="shared" si="2"/>
        <v>199</v>
      </c>
      <c r="D53" s="12">
        <v>104</v>
      </c>
      <c r="E53" s="12">
        <v>95</v>
      </c>
      <c r="F53" s="12"/>
      <c r="G53" s="30">
        <v>64</v>
      </c>
      <c r="H53" s="30">
        <v>64</v>
      </c>
    </row>
    <row r="54" spans="1:8" x14ac:dyDescent="0.25">
      <c r="A54" s="11">
        <v>5487</v>
      </c>
      <c r="B54" s="6" t="s">
        <v>56</v>
      </c>
      <c r="C54" s="12">
        <f t="shared" si="2"/>
        <v>4606</v>
      </c>
      <c r="D54" s="12">
        <v>2202</v>
      </c>
      <c r="E54" s="12">
        <v>2404</v>
      </c>
      <c r="F54" s="12"/>
      <c r="G54" s="30">
        <v>1346</v>
      </c>
      <c r="H54" s="30">
        <v>1356</v>
      </c>
    </row>
    <row r="55" spans="1:8" x14ac:dyDescent="0.25">
      <c r="A55" s="11">
        <v>5488</v>
      </c>
      <c r="B55" s="6" t="s">
        <v>57</v>
      </c>
      <c r="C55" s="12">
        <f t="shared" si="2"/>
        <v>143</v>
      </c>
      <c r="D55" s="12">
        <v>65</v>
      </c>
      <c r="E55" s="12">
        <v>78</v>
      </c>
      <c r="F55" s="12"/>
      <c r="G55" s="30">
        <v>45</v>
      </c>
      <c r="H55" s="30">
        <v>45</v>
      </c>
    </row>
    <row r="56" spans="1:8" x14ac:dyDescent="0.25">
      <c r="A56" s="11">
        <v>5492</v>
      </c>
      <c r="B56" s="6" t="s">
        <v>58</v>
      </c>
      <c r="C56" s="12">
        <f t="shared" si="2"/>
        <v>5448</v>
      </c>
      <c r="D56" s="12">
        <v>2638</v>
      </c>
      <c r="E56" s="12">
        <v>2810</v>
      </c>
      <c r="F56" s="12"/>
      <c r="G56" s="30">
        <v>1377</v>
      </c>
      <c r="H56" s="30">
        <v>1420</v>
      </c>
    </row>
    <row r="57" spans="1:8" x14ac:dyDescent="0.25">
      <c r="A57" s="11">
        <v>5493</v>
      </c>
      <c r="B57" s="6" t="s">
        <v>59</v>
      </c>
      <c r="C57" s="12">
        <f t="shared" si="2"/>
        <v>655</v>
      </c>
      <c r="D57" s="12">
        <v>324</v>
      </c>
      <c r="E57" s="12">
        <v>331</v>
      </c>
      <c r="F57" s="12"/>
      <c r="G57" s="30">
        <v>190</v>
      </c>
      <c r="H57" s="30">
        <v>190</v>
      </c>
    </row>
    <row r="58" spans="1:8" x14ac:dyDescent="0.25">
      <c r="A58" s="11">
        <v>5496</v>
      </c>
      <c r="B58" s="6" t="s">
        <v>242</v>
      </c>
      <c r="C58" s="12">
        <f>E58</f>
        <v>1</v>
      </c>
      <c r="D58" s="12" t="s">
        <v>28</v>
      </c>
      <c r="E58" s="12">
        <v>1</v>
      </c>
      <c r="F58" s="12"/>
      <c r="G58" s="30">
        <v>1</v>
      </c>
      <c r="H58" s="30">
        <v>1</v>
      </c>
    </row>
    <row r="59" spans="1:8" x14ac:dyDescent="0.25">
      <c r="A59" s="11"/>
      <c r="C59" s="12"/>
      <c r="D59" s="12"/>
      <c r="E59" s="12"/>
      <c r="F59" s="12"/>
      <c r="G59" s="30"/>
      <c r="H59" s="30"/>
    </row>
    <row r="60" spans="1:8" x14ac:dyDescent="0.25">
      <c r="A60" s="11" t="s">
        <v>60</v>
      </c>
      <c r="C60" s="12">
        <f>SUM(C62:C66)</f>
        <v>895</v>
      </c>
      <c r="D60" s="12">
        <f>SUM(D62:D66)</f>
        <v>458</v>
      </c>
      <c r="E60" s="12">
        <f>SUM(E62:E66)</f>
        <v>437</v>
      </c>
      <c r="F60" s="12"/>
      <c r="G60" s="30">
        <f>SUM(G62:G66)</f>
        <v>307</v>
      </c>
      <c r="H60" s="30">
        <f>SUM(H62:H66)</f>
        <v>310</v>
      </c>
    </row>
    <row r="61" spans="1:8" ht="6.75" customHeight="1" x14ac:dyDescent="0.25">
      <c r="A61" s="11"/>
      <c r="C61" s="12"/>
      <c r="D61" s="12"/>
      <c r="E61" s="12"/>
      <c r="F61" s="12"/>
      <c r="G61" s="30"/>
      <c r="H61" s="30"/>
    </row>
    <row r="62" spans="1:8" x14ac:dyDescent="0.25">
      <c r="A62" s="11">
        <v>5501</v>
      </c>
      <c r="B62" s="6" t="s">
        <v>61</v>
      </c>
      <c r="C62" s="12">
        <f>D62+E62</f>
        <v>193</v>
      </c>
      <c r="D62" s="12">
        <v>99</v>
      </c>
      <c r="E62" s="12">
        <v>94</v>
      </c>
      <c r="F62" s="12"/>
      <c r="G62" s="30">
        <v>70</v>
      </c>
      <c r="H62" s="30">
        <v>70</v>
      </c>
    </row>
    <row r="63" spans="1:8" x14ac:dyDescent="0.25">
      <c r="A63" s="11">
        <v>5502</v>
      </c>
      <c r="B63" s="6" t="s">
        <v>62</v>
      </c>
      <c r="C63" s="12">
        <f>D63+E63</f>
        <v>370</v>
      </c>
      <c r="D63" s="12">
        <v>186</v>
      </c>
      <c r="E63" s="12">
        <v>184</v>
      </c>
      <c r="F63" s="12"/>
      <c r="G63" s="30">
        <v>117</v>
      </c>
      <c r="H63" s="30">
        <v>119</v>
      </c>
    </row>
    <row r="64" spans="1:8" x14ac:dyDescent="0.25">
      <c r="A64" s="11">
        <v>5503</v>
      </c>
      <c r="B64" s="6" t="s">
        <v>63</v>
      </c>
      <c r="C64" s="12">
        <f>D64+E64</f>
        <v>87</v>
      </c>
      <c r="D64" s="12">
        <v>45</v>
      </c>
      <c r="E64" s="12">
        <v>42</v>
      </c>
      <c r="F64" s="12"/>
      <c r="G64" s="30">
        <v>35</v>
      </c>
      <c r="H64" s="30">
        <v>36</v>
      </c>
    </row>
    <row r="65" spans="1:8" x14ac:dyDescent="0.25">
      <c r="A65" s="11">
        <v>5504</v>
      </c>
      <c r="B65" s="6" t="s">
        <v>64</v>
      </c>
      <c r="C65" s="12">
        <f>D65+E65</f>
        <v>94</v>
      </c>
      <c r="D65" s="12">
        <v>54</v>
      </c>
      <c r="E65" s="12">
        <v>40</v>
      </c>
      <c r="F65" s="12"/>
      <c r="G65" s="30">
        <v>33</v>
      </c>
      <c r="H65" s="30">
        <v>33</v>
      </c>
    </row>
    <row r="66" spans="1:8" x14ac:dyDescent="0.25">
      <c r="A66" s="11">
        <v>5505</v>
      </c>
      <c r="B66" s="6" t="s">
        <v>65</v>
      </c>
      <c r="C66" s="12">
        <f>D66+E66</f>
        <v>151</v>
      </c>
      <c r="D66" s="12">
        <v>74</v>
      </c>
      <c r="E66" s="12">
        <v>77</v>
      </c>
      <c r="F66" s="12"/>
      <c r="G66" s="30">
        <v>52</v>
      </c>
      <c r="H66" s="30">
        <v>52</v>
      </c>
    </row>
    <row r="67" spans="1:8" x14ac:dyDescent="0.25">
      <c r="A67" s="11"/>
      <c r="C67" s="12"/>
      <c r="D67" s="12"/>
      <c r="E67" s="12"/>
      <c r="F67" s="12"/>
      <c r="G67" s="30"/>
      <c r="H67" s="30"/>
    </row>
    <row r="68" spans="1:8" x14ac:dyDescent="0.25">
      <c r="A68" s="11" t="s">
        <v>66</v>
      </c>
      <c r="C68" s="12">
        <f>SUM(C70:C84)</f>
        <v>3335</v>
      </c>
      <c r="D68" s="12">
        <f>SUM(D70:D84)</f>
        <v>1676</v>
      </c>
      <c r="E68" s="12">
        <f>SUM(E70:E84)</f>
        <v>1659</v>
      </c>
      <c r="F68" s="12"/>
      <c r="G68" s="30">
        <f>SUM(G70:G84)</f>
        <v>979</v>
      </c>
      <c r="H68" s="30">
        <f>SUM(H70:H84)</f>
        <v>999</v>
      </c>
    </row>
    <row r="69" spans="1:8" ht="6.75" customHeight="1" x14ac:dyDescent="0.25">
      <c r="A69" s="11"/>
      <c r="C69" s="12"/>
      <c r="D69" s="12"/>
      <c r="E69" s="12"/>
      <c r="F69" s="12"/>
      <c r="G69" s="30"/>
      <c r="H69" s="30"/>
    </row>
    <row r="70" spans="1:8" x14ac:dyDescent="0.25">
      <c r="A70" s="11">
        <v>5601</v>
      </c>
      <c r="B70" s="6" t="s">
        <v>67</v>
      </c>
      <c r="C70" s="12">
        <f t="shared" ref="C70:C84" si="3">D70+E70</f>
        <v>295</v>
      </c>
      <c r="D70" s="12">
        <v>150</v>
      </c>
      <c r="E70" s="12">
        <v>145</v>
      </c>
      <c r="F70" s="12"/>
      <c r="G70" s="30">
        <v>89</v>
      </c>
      <c r="H70" s="30">
        <v>91</v>
      </c>
    </row>
    <row r="71" spans="1:8" x14ac:dyDescent="0.25">
      <c r="A71" s="11">
        <v>5602</v>
      </c>
      <c r="B71" s="6" t="s">
        <v>68</v>
      </c>
      <c r="C71" s="12">
        <f t="shared" si="3"/>
        <v>10</v>
      </c>
      <c r="D71" s="12">
        <v>7</v>
      </c>
      <c r="E71" s="12">
        <v>3</v>
      </c>
      <c r="F71" s="12"/>
      <c r="G71" s="30">
        <v>4</v>
      </c>
      <c r="H71" s="30">
        <v>4</v>
      </c>
    </row>
    <row r="72" spans="1:8" x14ac:dyDescent="0.25">
      <c r="A72" s="11">
        <v>5603</v>
      </c>
      <c r="B72" s="6" t="s">
        <v>69</v>
      </c>
      <c r="C72" s="12">
        <f t="shared" si="3"/>
        <v>123</v>
      </c>
      <c r="D72" s="12">
        <v>69</v>
      </c>
      <c r="E72" s="12">
        <v>54</v>
      </c>
      <c r="F72" s="12"/>
      <c r="G72" s="30">
        <v>43</v>
      </c>
      <c r="H72" s="30">
        <v>44</v>
      </c>
    </row>
    <row r="73" spans="1:8" x14ac:dyDescent="0.25">
      <c r="A73" s="11">
        <v>5604</v>
      </c>
      <c r="B73" s="6" t="s">
        <v>70</v>
      </c>
      <c r="C73" s="12">
        <f t="shared" si="3"/>
        <v>185</v>
      </c>
      <c r="D73" s="12">
        <v>100</v>
      </c>
      <c r="E73" s="12">
        <v>85</v>
      </c>
      <c r="F73" s="12"/>
      <c r="G73" s="30">
        <v>54</v>
      </c>
      <c r="H73" s="30">
        <v>55</v>
      </c>
    </row>
    <row r="74" spans="1:8" x14ac:dyDescent="0.25">
      <c r="A74" s="11">
        <v>5605</v>
      </c>
      <c r="B74" s="6" t="s">
        <v>71</v>
      </c>
      <c r="C74" s="12">
        <f t="shared" si="3"/>
        <v>101</v>
      </c>
      <c r="D74" s="12">
        <v>49</v>
      </c>
      <c r="E74" s="12">
        <v>52</v>
      </c>
      <c r="F74" s="12"/>
      <c r="G74" s="30">
        <v>29</v>
      </c>
      <c r="H74" s="30">
        <v>29</v>
      </c>
    </row>
    <row r="75" spans="1:8" x14ac:dyDescent="0.25">
      <c r="A75" s="11">
        <v>5606</v>
      </c>
      <c r="B75" s="6" t="s">
        <v>72</v>
      </c>
      <c r="C75" s="12">
        <f t="shared" si="3"/>
        <v>865</v>
      </c>
      <c r="D75" s="12">
        <v>436</v>
      </c>
      <c r="E75" s="12">
        <v>429</v>
      </c>
      <c r="F75" s="12"/>
      <c r="G75" s="30">
        <v>229</v>
      </c>
      <c r="H75" s="30">
        <v>237</v>
      </c>
    </row>
    <row r="76" spans="1:8" x14ac:dyDescent="0.25">
      <c r="A76" s="11">
        <v>5607</v>
      </c>
      <c r="B76" s="6" t="s">
        <v>73</v>
      </c>
      <c r="C76" s="12">
        <f t="shared" si="3"/>
        <v>441</v>
      </c>
      <c r="D76" s="12">
        <v>213</v>
      </c>
      <c r="E76" s="12">
        <v>228</v>
      </c>
      <c r="F76" s="12"/>
      <c r="G76" s="30">
        <v>135</v>
      </c>
      <c r="H76" s="30">
        <v>135</v>
      </c>
    </row>
    <row r="77" spans="1:8" x14ac:dyDescent="0.25">
      <c r="A77" s="11">
        <v>5608</v>
      </c>
      <c r="B77" s="6" t="s">
        <v>74</v>
      </c>
      <c r="C77" s="12">
        <f t="shared" si="3"/>
        <v>109</v>
      </c>
      <c r="D77" s="12">
        <v>56</v>
      </c>
      <c r="E77" s="12">
        <v>53</v>
      </c>
      <c r="F77" s="12"/>
      <c r="G77" s="30">
        <v>36</v>
      </c>
      <c r="H77" s="30">
        <v>37</v>
      </c>
    </row>
    <row r="78" spans="1:8" x14ac:dyDescent="0.25">
      <c r="A78" s="11">
        <v>5610</v>
      </c>
      <c r="B78" s="6" t="s">
        <v>75</v>
      </c>
      <c r="C78" s="12">
        <f t="shared" si="3"/>
        <v>136</v>
      </c>
      <c r="D78" s="12">
        <v>65</v>
      </c>
      <c r="E78" s="12">
        <v>71</v>
      </c>
      <c r="F78" s="12"/>
      <c r="G78" s="30">
        <v>49</v>
      </c>
      <c r="H78" s="30">
        <v>49</v>
      </c>
    </row>
    <row r="79" spans="1:8" x14ac:dyDescent="0.25">
      <c r="A79" s="11">
        <v>5611</v>
      </c>
      <c r="B79" s="6" t="s">
        <v>76</v>
      </c>
      <c r="C79" s="12">
        <f t="shared" si="3"/>
        <v>197</v>
      </c>
      <c r="D79" s="12">
        <v>105</v>
      </c>
      <c r="E79" s="12">
        <v>92</v>
      </c>
      <c r="F79" s="12"/>
      <c r="G79" s="30">
        <v>70</v>
      </c>
      <c r="H79" s="30">
        <v>70</v>
      </c>
    </row>
    <row r="80" spans="1:8" x14ac:dyDescent="0.25">
      <c r="A80" s="11">
        <v>5612</v>
      </c>
      <c r="B80" s="6" t="s">
        <v>77</v>
      </c>
      <c r="C80" s="12">
        <f t="shared" si="3"/>
        <v>494</v>
      </c>
      <c r="D80" s="12">
        <v>236</v>
      </c>
      <c r="E80" s="12">
        <v>258</v>
      </c>
      <c r="F80" s="12"/>
      <c r="G80" s="30">
        <v>133</v>
      </c>
      <c r="H80" s="30">
        <v>140</v>
      </c>
    </row>
    <row r="81" spans="1:8" x14ac:dyDescent="0.25">
      <c r="A81" s="11">
        <v>5696</v>
      </c>
      <c r="B81" s="6" t="s">
        <v>78</v>
      </c>
      <c r="C81" s="12">
        <f t="shared" si="3"/>
        <v>157</v>
      </c>
      <c r="D81" s="12">
        <v>73</v>
      </c>
      <c r="E81" s="12">
        <v>84</v>
      </c>
      <c r="F81" s="12"/>
      <c r="G81" s="30">
        <v>43</v>
      </c>
      <c r="H81" s="30">
        <v>43</v>
      </c>
    </row>
    <row r="82" spans="1:8" x14ac:dyDescent="0.25">
      <c r="A82" s="11">
        <v>5697</v>
      </c>
      <c r="B82" s="6" t="s">
        <v>79</v>
      </c>
      <c r="C82" s="12">
        <f t="shared" si="3"/>
        <v>9</v>
      </c>
      <c r="D82" s="12">
        <v>5</v>
      </c>
      <c r="E82" s="12">
        <v>4</v>
      </c>
      <c r="F82" s="12"/>
      <c r="G82" s="30">
        <v>2</v>
      </c>
      <c r="H82" s="30">
        <v>2</v>
      </c>
    </row>
    <row r="83" spans="1:8" x14ac:dyDescent="0.25">
      <c r="A83" s="11">
        <v>5698</v>
      </c>
      <c r="B83" s="6" t="s">
        <v>80</v>
      </c>
      <c r="C83" s="12">
        <f t="shared" si="3"/>
        <v>104</v>
      </c>
      <c r="D83" s="12">
        <v>53</v>
      </c>
      <c r="E83" s="12">
        <v>51</v>
      </c>
      <c r="F83" s="12"/>
      <c r="G83" s="30">
        <v>29</v>
      </c>
      <c r="H83" s="30">
        <v>29</v>
      </c>
    </row>
    <row r="84" spans="1:8" x14ac:dyDescent="0.25">
      <c r="A84" s="11">
        <v>5699</v>
      </c>
      <c r="B84" s="6" t="s">
        <v>81</v>
      </c>
      <c r="C84" s="12">
        <f t="shared" si="3"/>
        <v>109</v>
      </c>
      <c r="D84" s="12">
        <v>59</v>
      </c>
      <c r="E84" s="12">
        <v>50</v>
      </c>
      <c r="F84" s="12"/>
      <c r="G84" s="30">
        <v>34</v>
      </c>
      <c r="H84" s="30">
        <v>34</v>
      </c>
    </row>
    <row r="85" spans="1:8" x14ac:dyDescent="0.25">
      <c r="A85" s="11"/>
      <c r="C85" s="12"/>
      <c r="D85" s="12"/>
      <c r="E85" s="12"/>
      <c r="F85" s="12"/>
      <c r="G85" s="30"/>
      <c r="H85" s="30"/>
    </row>
    <row r="86" spans="1:8" x14ac:dyDescent="0.25">
      <c r="A86" s="11" t="s">
        <v>82</v>
      </c>
      <c r="C86" s="12">
        <f>SUM(C88:C90)</f>
        <v>747</v>
      </c>
      <c r="D86" s="12">
        <f>SUM(D88:D90)</f>
        <v>366</v>
      </c>
      <c r="E86" s="12">
        <f>SUM(E88:E90)</f>
        <v>381</v>
      </c>
      <c r="F86" s="12"/>
      <c r="G86" s="30">
        <f>SUM(G88:G90)</f>
        <v>243</v>
      </c>
      <c r="H86" s="30">
        <f>SUM(H88:H90)</f>
        <v>247</v>
      </c>
    </row>
    <row r="87" spans="1:8" ht="6.75" customHeight="1" x14ac:dyDescent="0.25">
      <c r="A87" s="11"/>
      <c r="C87" s="12"/>
      <c r="D87" s="12"/>
      <c r="E87" s="12"/>
      <c r="F87" s="12"/>
      <c r="G87" s="30"/>
      <c r="H87" s="30"/>
    </row>
    <row r="88" spans="1:8" x14ac:dyDescent="0.25">
      <c r="A88" s="11">
        <v>5701</v>
      </c>
      <c r="B88" s="6" t="s">
        <v>83</v>
      </c>
      <c r="C88" s="12">
        <f>D88+E88</f>
        <v>455</v>
      </c>
      <c r="D88" s="12">
        <v>222</v>
      </c>
      <c r="E88" s="12">
        <v>233</v>
      </c>
      <c r="F88" s="12"/>
      <c r="G88" s="30">
        <v>149</v>
      </c>
      <c r="H88" s="30">
        <v>151</v>
      </c>
    </row>
    <row r="89" spans="1:8" x14ac:dyDescent="0.25">
      <c r="A89" s="11">
        <v>5702</v>
      </c>
      <c r="B89" s="6" t="s">
        <v>84</v>
      </c>
      <c r="C89" s="12">
        <f>D89+E89</f>
        <v>176</v>
      </c>
      <c r="D89" s="12">
        <v>85</v>
      </c>
      <c r="E89" s="12">
        <v>91</v>
      </c>
      <c r="F89" s="12"/>
      <c r="G89" s="30">
        <v>56</v>
      </c>
      <c r="H89" s="30">
        <v>58</v>
      </c>
    </row>
    <row r="90" spans="1:8" x14ac:dyDescent="0.25">
      <c r="A90" s="11">
        <v>5703</v>
      </c>
      <c r="B90" s="6" t="s">
        <v>85</v>
      </c>
      <c r="C90" s="12">
        <f>D90+E90</f>
        <v>116</v>
      </c>
      <c r="D90" s="12">
        <v>59</v>
      </c>
      <c r="E90" s="12">
        <v>57</v>
      </c>
      <c r="F90" s="12"/>
      <c r="G90" s="30">
        <v>38</v>
      </c>
      <c r="H90" s="30">
        <v>38</v>
      </c>
    </row>
    <row r="91" spans="1:8" x14ac:dyDescent="0.25">
      <c r="A91" s="11"/>
      <c r="C91" s="12"/>
      <c r="D91" s="12"/>
      <c r="E91" s="12"/>
      <c r="F91" s="12"/>
      <c r="G91" s="30"/>
      <c r="H91" s="30"/>
    </row>
    <row r="92" spans="1:8" x14ac:dyDescent="0.25">
      <c r="A92" s="11" t="s">
        <v>86</v>
      </c>
      <c r="C92" s="12">
        <f>SUM(C94:C97)</f>
        <v>1000</v>
      </c>
      <c r="D92" s="12">
        <f>SUM(D94:D97)</f>
        <v>512</v>
      </c>
      <c r="E92" s="12">
        <f>SUM(E94:E97)</f>
        <v>488</v>
      </c>
      <c r="F92" s="12"/>
      <c r="G92" s="30">
        <f>SUM(G94:G97)</f>
        <v>310</v>
      </c>
      <c r="H92" s="30">
        <f>SUM(H94:H97)</f>
        <v>319</v>
      </c>
    </row>
    <row r="93" spans="1:8" ht="6.75" customHeight="1" x14ac:dyDescent="0.25">
      <c r="A93" s="11"/>
      <c r="C93" s="12"/>
      <c r="D93" s="12"/>
      <c r="E93" s="12"/>
      <c r="F93" s="12"/>
      <c r="G93" s="30"/>
      <c r="H93" s="30"/>
    </row>
    <row r="94" spans="1:8" x14ac:dyDescent="0.25">
      <c r="A94" s="11">
        <v>5801</v>
      </c>
      <c r="B94" s="6" t="s">
        <v>87</v>
      </c>
      <c r="C94" s="12">
        <f>D94+E94</f>
        <v>423</v>
      </c>
      <c r="D94" s="12">
        <v>224</v>
      </c>
      <c r="E94" s="12">
        <v>199</v>
      </c>
      <c r="F94" s="12"/>
      <c r="G94" s="30">
        <v>137</v>
      </c>
      <c r="H94" s="30">
        <v>142</v>
      </c>
    </row>
    <row r="95" spans="1:8" x14ac:dyDescent="0.25">
      <c r="A95" s="11">
        <v>5802</v>
      </c>
      <c r="B95" s="6" t="s">
        <v>43</v>
      </c>
      <c r="C95" s="12">
        <f>D95+E95</f>
        <v>54</v>
      </c>
      <c r="D95" s="12">
        <v>30</v>
      </c>
      <c r="E95" s="12">
        <v>24</v>
      </c>
      <c r="F95" s="12"/>
      <c r="G95" s="30">
        <v>18</v>
      </c>
      <c r="H95" s="30">
        <v>19</v>
      </c>
    </row>
    <row r="96" spans="1:8" x14ac:dyDescent="0.25">
      <c r="A96" s="11">
        <v>5803</v>
      </c>
      <c r="B96" s="6" t="s">
        <v>45</v>
      </c>
      <c r="C96" s="12">
        <f>D96+E96</f>
        <v>187</v>
      </c>
      <c r="D96" s="12">
        <v>97</v>
      </c>
      <c r="E96" s="12">
        <v>90</v>
      </c>
      <c r="F96" s="12"/>
      <c r="G96" s="30">
        <v>66</v>
      </c>
      <c r="H96" s="30">
        <v>68</v>
      </c>
    </row>
    <row r="97" spans="1:8" x14ac:dyDescent="0.25">
      <c r="A97" s="11">
        <v>5804</v>
      </c>
      <c r="B97" s="6" t="s">
        <v>88</v>
      </c>
      <c r="C97" s="12">
        <f>D97+E97</f>
        <v>336</v>
      </c>
      <c r="D97" s="12">
        <v>161</v>
      </c>
      <c r="E97" s="12">
        <v>175</v>
      </c>
      <c r="F97" s="12"/>
      <c r="G97" s="30">
        <v>89</v>
      </c>
      <c r="H97" s="30">
        <v>90</v>
      </c>
    </row>
    <row r="98" spans="1:8" x14ac:dyDescent="0.25">
      <c r="A98" s="11"/>
      <c r="C98" s="12"/>
      <c r="D98" s="12"/>
      <c r="E98" s="12"/>
      <c r="F98" s="12"/>
      <c r="G98" s="30"/>
      <c r="H98" s="30"/>
    </row>
    <row r="99" spans="1:8" x14ac:dyDescent="0.25">
      <c r="A99" s="11" t="s">
        <v>89</v>
      </c>
      <c r="C99" s="12">
        <f>SUM(C101:C106)</f>
        <v>2142</v>
      </c>
      <c r="D99" s="12">
        <f>SUM(D101:D106)</f>
        <v>1079</v>
      </c>
      <c r="E99" s="12">
        <f>SUM(E101:E106)</f>
        <v>1063</v>
      </c>
      <c r="F99" s="12"/>
      <c r="G99" s="30">
        <f>SUM(G101:G106)</f>
        <v>644</v>
      </c>
      <c r="H99" s="30">
        <f>SUM(H101:H106)</f>
        <v>662</v>
      </c>
    </row>
    <row r="100" spans="1:8" ht="6.75" customHeight="1" x14ac:dyDescent="0.25">
      <c r="A100" s="11"/>
      <c r="C100" s="12"/>
      <c r="D100" s="12"/>
      <c r="E100" s="12"/>
      <c r="F100" s="12"/>
      <c r="G100" s="30"/>
      <c r="H100" s="30"/>
    </row>
    <row r="101" spans="1:8" x14ac:dyDescent="0.25">
      <c r="A101" s="11">
        <v>5904</v>
      </c>
      <c r="B101" s="6" t="s">
        <v>90</v>
      </c>
      <c r="C101" s="12">
        <f t="shared" ref="C101:C106" si="4">D101+E101</f>
        <v>1390</v>
      </c>
      <c r="D101" s="12">
        <v>674</v>
      </c>
      <c r="E101" s="12">
        <v>716</v>
      </c>
      <c r="F101" s="12"/>
      <c r="G101" s="30">
        <v>430</v>
      </c>
      <c r="H101" s="30">
        <v>443</v>
      </c>
    </row>
    <row r="102" spans="1:8" x14ac:dyDescent="0.25">
      <c r="A102" s="11">
        <v>5902</v>
      </c>
      <c r="B102" s="6" t="s">
        <v>91</v>
      </c>
      <c r="C102" s="12">
        <f t="shared" si="4"/>
        <v>210</v>
      </c>
      <c r="D102" s="12">
        <v>117</v>
      </c>
      <c r="E102" s="12">
        <v>93</v>
      </c>
      <c r="F102" s="12"/>
      <c r="G102" s="30">
        <v>54</v>
      </c>
      <c r="H102" s="30">
        <v>56</v>
      </c>
    </row>
    <row r="103" spans="1:8" x14ac:dyDescent="0.25">
      <c r="A103" s="11">
        <v>5903</v>
      </c>
      <c r="B103" s="6" t="s">
        <v>92</v>
      </c>
      <c r="C103" s="12">
        <f t="shared" si="4"/>
        <v>258</v>
      </c>
      <c r="D103" s="12">
        <v>135</v>
      </c>
      <c r="E103" s="12">
        <v>123</v>
      </c>
      <c r="F103" s="12"/>
      <c r="G103" s="30">
        <v>81</v>
      </c>
      <c r="H103" s="30">
        <v>81</v>
      </c>
    </row>
    <row r="104" spans="1:8" x14ac:dyDescent="0.25">
      <c r="A104" s="11">
        <v>5905</v>
      </c>
      <c r="B104" s="6" t="s">
        <v>93</v>
      </c>
      <c r="C104" s="12">
        <f t="shared" si="4"/>
        <v>96</v>
      </c>
      <c r="D104" s="12">
        <v>53</v>
      </c>
      <c r="E104" s="12">
        <v>43</v>
      </c>
      <c r="F104" s="12"/>
      <c r="G104" s="30">
        <v>29</v>
      </c>
      <c r="H104" s="30">
        <v>30</v>
      </c>
    </row>
    <row r="105" spans="1:8" x14ac:dyDescent="0.25">
      <c r="A105" s="11">
        <v>5906</v>
      </c>
      <c r="B105" s="6" t="s">
        <v>94</v>
      </c>
      <c r="C105" s="12">
        <f t="shared" si="4"/>
        <v>83</v>
      </c>
      <c r="D105" s="12">
        <v>45</v>
      </c>
      <c r="E105" s="12">
        <v>38</v>
      </c>
      <c r="F105" s="12"/>
      <c r="G105" s="30">
        <v>21</v>
      </c>
      <c r="H105" s="30">
        <v>22</v>
      </c>
    </row>
    <row r="106" spans="1:8" x14ac:dyDescent="0.25">
      <c r="A106" s="11">
        <v>5908</v>
      </c>
      <c r="B106" s="6" t="s">
        <v>95</v>
      </c>
      <c r="C106" s="12">
        <f t="shared" si="4"/>
        <v>105</v>
      </c>
      <c r="D106" s="12">
        <v>55</v>
      </c>
      <c r="E106" s="12">
        <v>50</v>
      </c>
      <c r="F106" s="12"/>
      <c r="G106" s="30">
        <v>29</v>
      </c>
      <c r="H106" s="30">
        <v>30</v>
      </c>
    </row>
    <row r="107" spans="1:8" x14ac:dyDescent="0.25">
      <c r="A107" s="11"/>
      <c r="C107" s="12"/>
      <c r="D107" s="12"/>
      <c r="E107" s="12"/>
      <c r="F107" s="12"/>
      <c r="G107" s="30"/>
      <c r="H107" s="30"/>
    </row>
    <row r="108" spans="1:8" x14ac:dyDescent="0.25">
      <c r="A108" s="11" t="s">
        <v>96</v>
      </c>
      <c r="C108" s="12">
        <f>SUM(C110:C116)</f>
        <v>1682</v>
      </c>
      <c r="D108" s="12">
        <f>SUM(D110:D116)</f>
        <v>834</v>
      </c>
      <c r="E108" s="12">
        <f>SUM(E110:E116)</f>
        <v>848</v>
      </c>
      <c r="F108" s="12"/>
      <c r="G108" s="30">
        <f>SUM(G110:G116)</f>
        <v>480</v>
      </c>
      <c r="H108" s="30">
        <f>SUM(H110:H116)</f>
        <v>487</v>
      </c>
    </row>
    <row r="109" spans="1:8" ht="6.75" customHeight="1" x14ac:dyDescent="0.25">
      <c r="A109" s="11"/>
      <c r="C109" s="12"/>
      <c r="D109" s="12"/>
      <c r="E109" s="12"/>
      <c r="F109" s="12"/>
      <c r="G109" s="30"/>
      <c r="H109" s="30"/>
    </row>
    <row r="110" spans="1:8" x14ac:dyDescent="0.25">
      <c r="A110" s="11">
        <v>6001</v>
      </c>
      <c r="B110" s="6" t="s">
        <v>97</v>
      </c>
      <c r="C110" s="12">
        <f t="shared" ref="C110:C116" si="5">D110+E110</f>
        <v>455</v>
      </c>
      <c r="D110" s="12">
        <v>212</v>
      </c>
      <c r="E110" s="12">
        <v>243</v>
      </c>
      <c r="F110" s="12"/>
      <c r="G110" s="30">
        <v>135</v>
      </c>
      <c r="H110" s="30">
        <v>137</v>
      </c>
    </row>
    <row r="111" spans="1:8" x14ac:dyDescent="0.25">
      <c r="A111" s="11">
        <v>6002</v>
      </c>
      <c r="B111" s="6" t="s">
        <v>98</v>
      </c>
      <c r="C111" s="12">
        <f t="shared" si="5"/>
        <v>133</v>
      </c>
      <c r="D111" s="12">
        <v>69</v>
      </c>
      <c r="E111" s="12">
        <v>64</v>
      </c>
      <c r="F111" s="12"/>
      <c r="G111" s="30">
        <v>36</v>
      </c>
      <c r="H111" s="30">
        <v>37</v>
      </c>
    </row>
    <row r="112" spans="1:8" x14ac:dyDescent="0.25">
      <c r="A112" s="11">
        <v>6003</v>
      </c>
      <c r="B112" s="6" t="s">
        <v>40</v>
      </c>
      <c r="C112" s="12">
        <f t="shared" si="5"/>
        <v>151</v>
      </c>
      <c r="D112" s="12">
        <v>86</v>
      </c>
      <c r="E112" s="12">
        <v>65</v>
      </c>
      <c r="F112" s="12"/>
      <c r="G112" s="30">
        <v>47</v>
      </c>
      <c r="H112" s="30">
        <v>47</v>
      </c>
    </row>
    <row r="113" spans="1:8" x14ac:dyDescent="0.25">
      <c r="A113" s="11">
        <v>6004</v>
      </c>
      <c r="B113" s="6" t="s">
        <v>99</v>
      </c>
      <c r="C113" s="12">
        <f t="shared" si="5"/>
        <v>274</v>
      </c>
      <c r="D113" s="12">
        <v>130</v>
      </c>
      <c r="E113" s="12">
        <v>144</v>
      </c>
      <c r="F113" s="12"/>
      <c r="G113" s="30">
        <v>74</v>
      </c>
      <c r="H113" s="30">
        <v>75</v>
      </c>
    </row>
    <row r="114" spans="1:8" x14ac:dyDescent="0.25">
      <c r="A114" s="11">
        <v>6005</v>
      </c>
      <c r="B114" s="6" t="s">
        <v>100</v>
      </c>
      <c r="C114" s="12">
        <f t="shared" si="5"/>
        <v>182</v>
      </c>
      <c r="D114" s="12">
        <v>103</v>
      </c>
      <c r="E114" s="12">
        <v>79</v>
      </c>
      <c r="F114" s="12"/>
      <c r="G114" s="30">
        <v>53</v>
      </c>
      <c r="H114" s="30">
        <v>54</v>
      </c>
    </row>
    <row r="115" spans="1:8" x14ac:dyDescent="0.25">
      <c r="A115" s="11">
        <v>6006</v>
      </c>
      <c r="B115" s="6" t="s">
        <v>101</v>
      </c>
      <c r="C115" s="12">
        <f t="shared" si="5"/>
        <v>385</v>
      </c>
      <c r="D115" s="12">
        <v>183</v>
      </c>
      <c r="E115" s="12">
        <v>202</v>
      </c>
      <c r="F115" s="12"/>
      <c r="G115" s="30">
        <v>105</v>
      </c>
      <c r="H115" s="30">
        <v>107</v>
      </c>
    </row>
    <row r="116" spans="1:8" x14ac:dyDescent="0.25">
      <c r="A116" s="11">
        <v>6007</v>
      </c>
      <c r="B116" s="6" t="s">
        <v>102</v>
      </c>
      <c r="C116" s="12">
        <f t="shared" si="5"/>
        <v>102</v>
      </c>
      <c r="D116" s="12">
        <v>51</v>
      </c>
      <c r="E116" s="12">
        <v>51</v>
      </c>
      <c r="F116" s="12"/>
      <c r="G116" s="30">
        <v>30</v>
      </c>
      <c r="H116" s="30">
        <v>30</v>
      </c>
    </row>
    <row r="117" spans="1:8" x14ac:dyDescent="0.25">
      <c r="A117" s="11"/>
      <c r="C117" s="12"/>
      <c r="D117" s="12"/>
      <c r="E117" s="12"/>
      <c r="F117" s="12"/>
      <c r="G117" s="30"/>
      <c r="H117" s="30"/>
    </row>
    <row r="118" spans="1:8" x14ac:dyDescent="0.25">
      <c r="A118" s="11" t="s">
        <v>103</v>
      </c>
      <c r="C118" s="12">
        <f>SUM(C120:C123)</f>
        <v>1467</v>
      </c>
      <c r="D118" s="12">
        <f>SUM(D120:D123)</f>
        <v>749</v>
      </c>
      <c r="E118" s="12">
        <f>SUM(E120:E123)</f>
        <v>718</v>
      </c>
      <c r="F118" s="12"/>
      <c r="G118" s="30">
        <f>SUM(G120:G123)</f>
        <v>437</v>
      </c>
      <c r="H118" s="30">
        <f>SUM(H120:H123)</f>
        <v>450</v>
      </c>
    </row>
    <row r="119" spans="1:8" ht="6.75" customHeight="1" x14ac:dyDescent="0.25">
      <c r="A119" s="11"/>
      <c r="C119" s="12"/>
      <c r="D119" s="12"/>
      <c r="E119" s="12"/>
      <c r="F119" s="12"/>
      <c r="G119" s="30"/>
      <c r="H119" s="30"/>
    </row>
    <row r="120" spans="1:8" x14ac:dyDescent="0.25">
      <c r="A120" s="11">
        <v>6101</v>
      </c>
      <c r="B120" s="6" t="s">
        <v>104</v>
      </c>
      <c r="C120" s="12">
        <f>D120+E120</f>
        <v>653</v>
      </c>
      <c r="D120" s="12">
        <v>325</v>
      </c>
      <c r="E120" s="12">
        <v>328</v>
      </c>
      <c r="F120" s="12"/>
      <c r="G120" s="30">
        <v>188</v>
      </c>
      <c r="H120" s="30">
        <v>192</v>
      </c>
    </row>
    <row r="121" spans="1:8" x14ac:dyDescent="0.25">
      <c r="A121" s="11">
        <v>6102</v>
      </c>
      <c r="B121" s="6" t="s">
        <v>105</v>
      </c>
      <c r="C121" s="12">
        <f>D121+E121</f>
        <v>169</v>
      </c>
      <c r="D121" s="12">
        <v>82</v>
      </c>
      <c r="E121" s="12">
        <v>87</v>
      </c>
      <c r="F121" s="12"/>
      <c r="G121" s="30">
        <v>52</v>
      </c>
      <c r="H121" s="30">
        <v>53</v>
      </c>
    </row>
    <row r="122" spans="1:8" x14ac:dyDescent="0.25">
      <c r="A122" s="11">
        <v>6103</v>
      </c>
      <c r="B122" s="6" t="s">
        <v>106</v>
      </c>
      <c r="C122" s="12">
        <f>D122+E122</f>
        <v>404</v>
      </c>
      <c r="D122" s="12">
        <v>217</v>
      </c>
      <c r="E122" s="12">
        <v>187</v>
      </c>
      <c r="F122" s="12"/>
      <c r="G122" s="30">
        <v>121</v>
      </c>
      <c r="H122" s="30">
        <v>128</v>
      </c>
    </row>
    <row r="123" spans="1:8" x14ac:dyDescent="0.25">
      <c r="A123" s="11">
        <v>6104</v>
      </c>
      <c r="B123" s="6" t="s">
        <v>107</v>
      </c>
      <c r="C123" s="12">
        <f>D123+E123</f>
        <v>241</v>
      </c>
      <c r="D123" s="12">
        <v>125</v>
      </c>
      <c r="E123" s="12">
        <v>116</v>
      </c>
      <c r="F123" s="12"/>
      <c r="G123" s="30">
        <v>76</v>
      </c>
      <c r="H123" s="30">
        <v>77</v>
      </c>
    </row>
    <row r="124" spans="1:8" x14ac:dyDescent="0.25">
      <c r="A124" s="11"/>
      <c r="C124" s="12"/>
      <c r="D124" s="12"/>
      <c r="E124" s="12"/>
      <c r="F124" s="12"/>
      <c r="G124" s="30"/>
      <c r="H124" s="30"/>
    </row>
    <row r="125" spans="1:8" x14ac:dyDescent="0.25">
      <c r="A125" s="11" t="s">
        <v>108</v>
      </c>
      <c r="C125" s="12">
        <f>SUM(C127:C133)</f>
        <v>1518</v>
      </c>
      <c r="D125" s="12">
        <f>SUM(D127:D133)</f>
        <v>772</v>
      </c>
      <c r="E125" s="12">
        <f>SUM(E127:E133)</f>
        <v>746</v>
      </c>
      <c r="F125" s="12"/>
      <c r="G125" s="30">
        <f>SUM(G127:G133)</f>
        <v>470</v>
      </c>
      <c r="H125" s="30">
        <f>SUM(H127:H133)</f>
        <v>476</v>
      </c>
    </row>
    <row r="126" spans="1:8" ht="6.75" customHeight="1" x14ac:dyDescent="0.25">
      <c r="A126" s="11"/>
      <c r="C126" s="12"/>
      <c r="D126" s="12"/>
      <c r="E126" s="12"/>
      <c r="F126" s="12"/>
      <c r="G126" s="30"/>
      <c r="H126" s="30"/>
    </row>
    <row r="127" spans="1:8" x14ac:dyDescent="0.25">
      <c r="A127" s="11">
        <v>6201</v>
      </c>
      <c r="B127" s="6" t="s">
        <v>109</v>
      </c>
      <c r="C127" s="12">
        <f t="shared" ref="C127:C133" si="6">D127+E127</f>
        <v>351</v>
      </c>
      <c r="D127" s="12">
        <v>178</v>
      </c>
      <c r="E127" s="12">
        <v>173</v>
      </c>
      <c r="F127" s="12"/>
      <c r="G127" s="30">
        <v>114</v>
      </c>
      <c r="H127" s="30">
        <v>115</v>
      </c>
    </row>
    <row r="128" spans="1:8" x14ac:dyDescent="0.25">
      <c r="A128" s="11">
        <v>6202</v>
      </c>
      <c r="B128" s="6" t="s">
        <v>110</v>
      </c>
      <c r="C128" s="12">
        <f t="shared" si="6"/>
        <v>273</v>
      </c>
      <c r="D128" s="12">
        <v>137</v>
      </c>
      <c r="E128" s="12">
        <v>136</v>
      </c>
      <c r="F128" s="12"/>
      <c r="G128" s="30">
        <v>97</v>
      </c>
      <c r="H128" s="30">
        <v>97</v>
      </c>
    </row>
    <row r="129" spans="1:8" x14ac:dyDescent="0.25">
      <c r="A129" s="11">
        <v>6203</v>
      </c>
      <c r="B129" s="6" t="s">
        <v>111</v>
      </c>
      <c r="C129" s="12">
        <f t="shared" si="6"/>
        <v>199</v>
      </c>
      <c r="D129" s="12">
        <v>101</v>
      </c>
      <c r="E129" s="12">
        <v>98</v>
      </c>
      <c r="F129" s="12"/>
      <c r="G129" s="30">
        <v>62</v>
      </c>
      <c r="H129" s="30">
        <v>65</v>
      </c>
    </row>
    <row r="130" spans="1:8" x14ac:dyDescent="0.25">
      <c r="A130" s="11">
        <v>6204</v>
      </c>
      <c r="B130" s="6" t="s">
        <v>112</v>
      </c>
      <c r="C130" s="12">
        <f t="shared" si="6"/>
        <v>342</v>
      </c>
      <c r="D130" s="12">
        <v>169</v>
      </c>
      <c r="E130" s="12">
        <v>173</v>
      </c>
      <c r="F130" s="12"/>
      <c r="G130" s="30">
        <v>94</v>
      </c>
      <c r="H130" s="30">
        <v>95</v>
      </c>
    </row>
    <row r="131" spans="1:8" x14ac:dyDescent="0.25">
      <c r="A131" s="11">
        <v>6205</v>
      </c>
      <c r="B131" s="6" t="s">
        <v>113</v>
      </c>
      <c r="C131" s="12">
        <f t="shared" si="6"/>
        <v>163</v>
      </c>
      <c r="D131" s="12">
        <v>87</v>
      </c>
      <c r="E131" s="12">
        <v>76</v>
      </c>
      <c r="F131" s="12"/>
      <c r="G131" s="30">
        <v>47</v>
      </c>
      <c r="H131" s="30">
        <v>47</v>
      </c>
    </row>
    <row r="132" spans="1:8" x14ac:dyDescent="0.25">
      <c r="A132" s="11">
        <v>6206</v>
      </c>
      <c r="B132" s="6" t="s">
        <v>114</v>
      </c>
      <c r="C132" s="12">
        <f t="shared" si="6"/>
        <v>84</v>
      </c>
      <c r="D132" s="12">
        <v>48</v>
      </c>
      <c r="E132" s="12">
        <v>36</v>
      </c>
      <c r="F132" s="12"/>
      <c r="G132" s="30">
        <v>26</v>
      </c>
      <c r="H132" s="30">
        <v>27</v>
      </c>
    </row>
    <row r="133" spans="1:8" x14ac:dyDescent="0.25">
      <c r="A133" s="11">
        <v>6207</v>
      </c>
      <c r="B133" s="6" t="s">
        <v>115</v>
      </c>
      <c r="C133" s="12">
        <f t="shared" si="6"/>
        <v>106</v>
      </c>
      <c r="D133" s="12">
        <v>52</v>
      </c>
      <c r="E133" s="12">
        <v>54</v>
      </c>
      <c r="F133" s="12"/>
      <c r="G133" s="30">
        <v>30</v>
      </c>
      <c r="H133" s="30">
        <v>30</v>
      </c>
    </row>
    <row r="134" spans="1:8" x14ac:dyDescent="0.25">
      <c r="A134" s="11"/>
      <c r="C134" s="12"/>
      <c r="D134" s="12"/>
      <c r="E134" s="12"/>
      <c r="F134" s="12"/>
      <c r="G134" s="30"/>
      <c r="H134" s="30"/>
    </row>
    <row r="135" spans="1:8" x14ac:dyDescent="0.25">
      <c r="A135" s="11" t="s">
        <v>116</v>
      </c>
      <c r="C135" s="12">
        <f>SUM(C137:C139)</f>
        <v>790</v>
      </c>
      <c r="D135" s="12">
        <f>SUM(D137:D139)</f>
        <v>408</v>
      </c>
      <c r="E135" s="12">
        <f>SUM(E137:E139)</f>
        <v>382</v>
      </c>
      <c r="F135" s="12"/>
      <c r="G135" s="30">
        <f>SUM(G137:G139)</f>
        <v>253</v>
      </c>
      <c r="H135" s="30">
        <f>SUM(H137:H139)</f>
        <v>255</v>
      </c>
    </row>
    <row r="136" spans="1:8" ht="6.75" customHeight="1" x14ac:dyDescent="0.25">
      <c r="A136" s="11"/>
      <c r="C136" s="12"/>
      <c r="D136" s="12"/>
      <c r="E136" s="12"/>
      <c r="F136" s="12"/>
      <c r="G136" s="30"/>
      <c r="H136" s="30"/>
    </row>
    <row r="137" spans="1:8" x14ac:dyDescent="0.25">
      <c r="A137" s="11">
        <v>6301</v>
      </c>
      <c r="B137" s="6" t="s">
        <v>117</v>
      </c>
      <c r="C137" s="12">
        <f>D137+E137</f>
        <v>513</v>
      </c>
      <c r="D137" s="12">
        <v>254</v>
      </c>
      <c r="E137" s="12">
        <v>259</v>
      </c>
      <c r="F137" s="12"/>
      <c r="G137" s="30">
        <v>159</v>
      </c>
      <c r="H137" s="30">
        <v>161</v>
      </c>
    </row>
    <row r="138" spans="1:8" x14ac:dyDescent="0.25">
      <c r="A138" s="11">
        <v>6302</v>
      </c>
      <c r="B138" s="6" t="s">
        <v>52</v>
      </c>
      <c r="C138" s="12">
        <f>D138+E138</f>
        <v>194</v>
      </c>
      <c r="D138" s="12">
        <v>106</v>
      </c>
      <c r="E138" s="12">
        <v>88</v>
      </c>
      <c r="F138" s="12"/>
      <c r="G138" s="30">
        <v>64</v>
      </c>
      <c r="H138" s="30">
        <v>64</v>
      </c>
    </row>
    <row r="139" spans="1:8" x14ac:dyDescent="0.25">
      <c r="A139" s="11">
        <v>6303</v>
      </c>
      <c r="B139" s="6" t="s">
        <v>118</v>
      </c>
      <c r="C139" s="12">
        <f>D139+E139</f>
        <v>83</v>
      </c>
      <c r="D139" s="12">
        <v>48</v>
      </c>
      <c r="E139" s="12">
        <v>35</v>
      </c>
      <c r="F139" s="12"/>
      <c r="G139" s="30">
        <v>30</v>
      </c>
      <c r="H139" s="30">
        <v>30</v>
      </c>
    </row>
    <row r="140" spans="1:8" x14ac:dyDescent="0.25">
      <c r="A140" s="11"/>
      <c r="C140" s="12"/>
      <c r="D140" s="12"/>
      <c r="E140" s="12"/>
      <c r="F140" s="12"/>
      <c r="G140" s="30"/>
      <c r="H140" s="30"/>
    </row>
    <row r="141" spans="1:8" x14ac:dyDescent="0.25">
      <c r="A141" s="11" t="s">
        <v>119</v>
      </c>
      <c r="C141" s="12">
        <f>SUM(C143:C144)</f>
        <v>11172</v>
      </c>
      <c r="D141" s="12">
        <f>SUM(D143:D144)</f>
        <v>5364</v>
      </c>
      <c r="E141" s="12">
        <f>SUM(E143:E144)</f>
        <v>5808</v>
      </c>
      <c r="F141" s="12"/>
      <c r="G141" s="30">
        <f>SUM(G143:G144)</f>
        <v>3211</v>
      </c>
      <c r="H141" s="30">
        <f>SUM(H143:H144)</f>
        <v>3307</v>
      </c>
    </row>
    <row r="142" spans="1:8" ht="6.75" customHeight="1" x14ac:dyDescent="0.25">
      <c r="A142" s="11"/>
      <c r="C142" s="12"/>
      <c r="D142" s="12"/>
      <c r="E142" s="12"/>
      <c r="F142" s="12"/>
      <c r="G142" s="30"/>
      <c r="H142" s="30"/>
    </row>
    <row r="143" spans="1:8" x14ac:dyDescent="0.25">
      <c r="A143" s="11">
        <v>6401</v>
      </c>
      <c r="B143" s="6" t="s">
        <v>120</v>
      </c>
      <c r="C143" s="12">
        <f>D143+E143</f>
        <v>8560</v>
      </c>
      <c r="D143" s="12">
        <v>4109</v>
      </c>
      <c r="E143" s="12">
        <v>4451</v>
      </c>
      <c r="F143" s="12"/>
      <c r="G143" s="30">
        <v>2409</v>
      </c>
      <c r="H143" s="30">
        <v>2487</v>
      </c>
    </row>
    <row r="144" spans="1:8" x14ac:dyDescent="0.25">
      <c r="A144" s="11">
        <v>6403</v>
      </c>
      <c r="B144" s="6" t="s">
        <v>121</v>
      </c>
      <c r="C144" s="12">
        <f>D144+E144</f>
        <v>2612</v>
      </c>
      <c r="D144" s="12">
        <v>1255</v>
      </c>
      <c r="E144" s="12">
        <v>1357</v>
      </c>
      <c r="F144" s="12"/>
      <c r="G144" s="30">
        <v>802</v>
      </c>
      <c r="H144" s="30">
        <v>820</v>
      </c>
    </row>
    <row r="145" spans="1:8" x14ac:dyDescent="0.25">
      <c r="A145" s="11"/>
      <c r="C145" s="12"/>
      <c r="D145" s="12"/>
      <c r="E145" s="12"/>
      <c r="F145" s="12"/>
      <c r="G145" s="30"/>
      <c r="H145" s="30"/>
    </row>
    <row r="146" spans="1:8" x14ac:dyDescent="0.25">
      <c r="A146" s="11" t="s">
        <v>122</v>
      </c>
      <c r="C146" s="12">
        <f>SUM(C148:C155)</f>
        <v>3654</v>
      </c>
      <c r="D146" s="12">
        <f>SUM(D148:D155)</f>
        <v>1786</v>
      </c>
      <c r="E146" s="12">
        <f>SUM(E148:E155)</f>
        <v>1868</v>
      </c>
      <c r="F146" s="12"/>
      <c r="G146" s="30">
        <f>SUM(G148:G155)</f>
        <v>1016</v>
      </c>
      <c r="H146" s="30">
        <f>SUM(H148:H155)</f>
        <v>1038</v>
      </c>
    </row>
    <row r="147" spans="1:8" ht="6.75" customHeight="1" x14ac:dyDescent="0.25">
      <c r="A147" s="11"/>
      <c r="C147" s="12"/>
      <c r="D147" s="12"/>
      <c r="E147" s="12"/>
      <c r="F147" s="12"/>
      <c r="G147" s="30"/>
      <c r="H147" s="30"/>
    </row>
    <row r="148" spans="1:8" x14ac:dyDescent="0.25">
      <c r="A148" s="11">
        <v>6501</v>
      </c>
      <c r="B148" s="6" t="s">
        <v>123</v>
      </c>
      <c r="C148" s="12">
        <f t="shared" ref="C148:C155" si="7">D148+E148</f>
        <v>1353</v>
      </c>
      <c r="D148" s="12">
        <v>676</v>
      </c>
      <c r="E148" s="12">
        <v>677</v>
      </c>
      <c r="F148" s="12"/>
      <c r="G148" s="30">
        <v>406</v>
      </c>
      <c r="H148" s="30">
        <v>419</v>
      </c>
    </row>
    <row r="149" spans="1:8" x14ac:dyDescent="0.25">
      <c r="A149" s="11">
        <v>6503</v>
      </c>
      <c r="B149" s="6" t="s">
        <v>124</v>
      </c>
      <c r="C149" s="12">
        <f t="shared" si="7"/>
        <v>302</v>
      </c>
      <c r="D149" s="12">
        <v>152</v>
      </c>
      <c r="E149" s="12">
        <v>150</v>
      </c>
      <c r="F149" s="12"/>
      <c r="G149" s="30">
        <v>88</v>
      </c>
      <c r="H149" s="30">
        <v>90</v>
      </c>
    </row>
    <row r="150" spans="1:8" x14ac:dyDescent="0.25">
      <c r="A150" s="11">
        <v>6505</v>
      </c>
      <c r="B150" s="6" t="s">
        <v>125</v>
      </c>
      <c r="C150" s="12">
        <f t="shared" si="7"/>
        <v>147</v>
      </c>
      <c r="D150" s="12">
        <v>62</v>
      </c>
      <c r="E150" s="12">
        <v>85</v>
      </c>
      <c r="F150" s="12"/>
      <c r="G150" s="30">
        <v>45</v>
      </c>
      <c r="H150" s="30">
        <v>47</v>
      </c>
    </row>
    <row r="151" spans="1:8" x14ac:dyDescent="0.25">
      <c r="A151" s="11">
        <v>6594</v>
      </c>
      <c r="B151" s="6" t="s">
        <v>126</v>
      </c>
      <c r="C151" s="12">
        <f t="shared" si="7"/>
        <v>26</v>
      </c>
      <c r="D151" s="12">
        <v>11</v>
      </c>
      <c r="E151" s="12">
        <v>15</v>
      </c>
      <c r="F151" s="12"/>
      <c r="G151" s="30">
        <v>7</v>
      </c>
      <c r="H151" s="30">
        <v>7</v>
      </c>
    </row>
    <row r="152" spans="1:8" x14ac:dyDescent="0.25">
      <c r="A152" s="11">
        <v>6595</v>
      </c>
      <c r="B152" s="6" t="s">
        <v>127</v>
      </c>
      <c r="C152" s="12">
        <f t="shared" si="7"/>
        <v>11</v>
      </c>
      <c r="D152" s="12">
        <v>5</v>
      </c>
      <c r="E152" s="12">
        <v>6</v>
      </c>
      <c r="F152" s="12"/>
      <c r="G152" s="30">
        <v>3</v>
      </c>
      <c r="H152" s="30">
        <v>4</v>
      </c>
    </row>
    <row r="153" spans="1:8" x14ac:dyDescent="0.25">
      <c r="A153" s="11">
        <v>6596</v>
      </c>
      <c r="B153" s="6" t="s">
        <v>243</v>
      </c>
      <c r="C153" s="12">
        <f t="shared" si="7"/>
        <v>2</v>
      </c>
      <c r="D153" s="12">
        <v>1</v>
      </c>
      <c r="E153" s="12">
        <v>1</v>
      </c>
      <c r="F153" s="12"/>
      <c r="G153" s="30">
        <v>1</v>
      </c>
      <c r="H153" s="30">
        <v>1</v>
      </c>
    </row>
    <row r="154" spans="1:8" x14ac:dyDescent="0.25">
      <c r="A154" s="11">
        <v>6597</v>
      </c>
      <c r="B154" s="6" t="s">
        <v>128</v>
      </c>
      <c r="C154" s="12">
        <f t="shared" si="7"/>
        <v>1689</v>
      </c>
      <c r="D154" s="12">
        <v>814</v>
      </c>
      <c r="E154" s="12">
        <v>875</v>
      </c>
      <c r="F154" s="12"/>
      <c r="G154" s="30">
        <v>435</v>
      </c>
      <c r="H154" s="30">
        <v>437</v>
      </c>
    </row>
    <row r="155" spans="1:8" x14ac:dyDescent="0.25">
      <c r="A155" s="11">
        <v>6598</v>
      </c>
      <c r="B155" s="6" t="s">
        <v>129</v>
      </c>
      <c r="C155" s="12">
        <f t="shared" si="7"/>
        <v>124</v>
      </c>
      <c r="D155" s="12">
        <v>65</v>
      </c>
      <c r="E155" s="12">
        <v>59</v>
      </c>
      <c r="F155" s="12"/>
      <c r="G155" s="30">
        <v>31</v>
      </c>
      <c r="H155" s="30">
        <v>33</v>
      </c>
    </row>
    <row r="156" spans="1:8" x14ac:dyDescent="0.25">
      <c r="A156" s="10"/>
      <c r="B156" s="10"/>
      <c r="C156" s="10"/>
      <c r="D156" s="10"/>
      <c r="E156" s="10"/>
      <c r="F156" s="10"/>
      <c r="G156" s="28"/>
      <c r="H156" s="28"/>
    </row>
    <row r="157" spans="1:8" x14ac:dyDescent="0.25">
      <c r="A157" s="25" t="s">
        <v>241</v>
      </c>
    </row>
  </sheetData>
  <mergeCells count="5">
    <mergeCell ref="C10:E10"/>
    <mergeCell ref="G10:G11"/>
    <mergeCell ref="H10:H11"/>
    <mergeCell ref="B10:B11"/>
    <mergeCell ref="A10:A11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"/>
  <sheetViews>
    <sheetView workbookViewId="0"/>
  </sheetViews>
  <sheetFormatPr baseColWidth="10" defaultColWidth="9.125" defaultRowHeight="15" x14ac:dyDescent="0.25"/>
  <cols>
    <col min="1" max="1" width="13.25" style="6" customWidth="1"/>
    <col min="2" max="2" width="28.625" style="6" customWidth="1"/>
    <col min="3" max="4" width="7.375" style="6" customWidth="1"/>
    <col min="5" max="18" width="7.875" style="6" customWidth="1"/>
    <col min="19" max="19" width="9.75" style="6" customWidth="1"/>
    <col min="20" max="20" width="7.75" style="6" customWidth="1"/>
  </cols>
  <sheetData>
    <row r="1" spans="1:20" x14ac:dyDescent="0.25">
      <c r="C1" s="7" t="s">
        <v>14</v>
      </c>
    </row>
    <row r="7" spans="1:20" x14ac:dyDescent="0.25">
      <c r="A7" s="6" t="s">
        <v>2</v>
      </c>
    </row>
    <row r="8" spans="1:20" x14ac:dyDescent="0.25">
      <c r="A8" s="6" t="s">
        <v>240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48" t="s">
        <v>15</v>
      </c>
      <c r="B10" s="48" t="s">
        <v>16</v>
      </c>
      <c r="C10" s="45" t="s">
        <v>130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8" t="s">
        <v>131</v>
      </c>
    </row>
    <row r="11" spans="1:20" x14ac:dyDescent="0.25">
      <c r="A11" s="49"/>
      <c r="B11" s="49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49"/>
    </row>
    <row r="13" spans="1:20" x14ac:dyDescent="0.25">
      <c r="A13" s="11" t="s">
        <v>23</v>
      </c>
      <c r="C13" s="12">
        <f>SUM(C15:C111)</f>
        <v>5195</v>
      </c>
      <c r="D13" s="12">
        <f t="shared" ref="D13:R13" si="0">SUM(D15:D111)</f>
        <v>4342</v>
      </c>
      <c r="E13" s="12">
        <f t="shared" si="0"/>
        <v>4686</v>
      </c>
      <c r="F13" s="12">
        <f t="shared" si="0"/>
        <v>5256</v>
      </c>
      <c r="G13" s="12">
        <f t="shared" si="0"/>
        <v>5131</v>
      </c>
      <c r="H13" s="12">
        <f t="shared" si="0"/>
        <v>4086</v>
      </c>
      <c r="I13" s="12">
        <f t="shared" si="0"/>
        <v>3741</v>
      </c>
      <c r="J13" s="12">
        <f t="shared" si="0"/>
        <v>3584</v>
      </c>
      <c r="K13" s="12">
        <f t="shared" si="0"/>
        <v>3515</v>
      </c>
      <c r="L13" s="12">
        <f t="shared" si="0"/>
        <v>3074</v>
      </c>
      <c r="M13" s="12">
        <f t="shared" si="0"/>
        <v>2526</v>
      </c>
      <c r="N13" s="12">
        <f t="shared" si="0"/>
        <v>2093</v>
      </c>
      <c r="O13" s="12">
        <f t="shared" si="0"/>
        <v>1548</v>
      </c>
      <c r="P13" s="12">
        <f t="shared" si="0"/>
        <v>1177</v>
      </c>
      <c r="Q13" s="12">
        <f t="shared" si="0"/>
        <v>823</v>
      </c>
      <c r="R13" s="12">
        <f t="shared" si="0"/>
        <v>492</v>
      </c>
      <c r="S13" s="12">
        <f>SUM(S15:S111)</f>
        <v>389</v>
      </c>
      <c r="T13" s="12">
        <f>SUM(T15:T111)</f>
        <v>51658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131</v>
      </c>
      <c r="D15" s="12">
        <v>83</v>
      </c>
      <c r="E15" s="12">
        <v>73</v>
      </c>
      <c r="F15" s="12">
        <v>121</v>
      </c>
      <c r="G15" s="12">
        <v>111</v>
      </c>
      <c r="H15" s="12">
        <v>65</v>
      </c>
      <c r="I15" s="12">
        <v>49</v>
      </c>
      <c r="J15" s="12">
        <v>60</v>
      </c>
      <c r="K15" s="12">
        <v>65</v>
      </c>
      <c r="L15" s="12">
        <v>54</v>
      </c>
      <c r="M15" s="12">
        <v>42</v>
      </c>
      <c r="N15" s="12">
        <v>50</v>
      </c>
      <c r="O15" s="12">
        <v>32</v>
      </c>
      <c r="P15" s="12">
        <v>21</v>
      </c>
      <c r="Q15" s="12">
        <v>18</v>
      </c>
      <c r="R15" s="12">
        <v>7</v>
      </c>
      <c r="S15" s="12">
        <v>8</v>
      </c>
      <c r="T15" s="12">
        <f>SUM(C15:S15)</f>
        <v>990</v>
      </c>
    </row>
    <row r="16" spans="1:20" x14ac:dyDescent="0.25">
      <c r="A16" s="11">
        <v>5103</v>
      </c>
      <c r="B16" s="6" t="s">
        <v>26</v>
      </c>
      <c r="C16" s="12">
        <v>41</v>
      </c>
      <c r="D16" s="12">
        <v>55</v>
      </c>
      <c r="E16" s="12">
        <v>41</v>
      </c>
      <c r="F16" s="12">
        <v>35</v>
      </c>
      <c r="G16" s="12">
        <v>26</v>
      </c>
      <c r="H16" s="12">
        <v>23</v>
      </c>
      <c r="I16" s="12">
        <v>27</v>
      </c>
      <c r="J16" s="12">
        <v>24</v>
      </c>
      <c r="K16" s="12">
        <v>25</v>
      </c>
      <c r="L16" s="12">
        <v>19</v>
      </c>
      <c r="M16" s="12">
        <v>17</v>
      </c>
      <c r="N16" s="12">
        <v>13</v>
      </c>
      <c r="O16" s="12">
        <v>14</v>
      </c>
      <c r="P16" s="12">
        <v>11</v>
      </c>
      <c r="Q16" s="12">
        <v>3</v>
      </c>
      <c r="R16" s="12">
        <v>3</v>
      </c>
      <c r="S16" s="12">
        <v>2</v>
      </c>
      <c r="T16" s="12">
        <f t="shared" ref="T16:T52" si="1">SUM(C16:S16)</f>
        <v>379</v>
      </c>
    </row>
    <row r="17" spans="1:20" x14ac:dyDescent="0.25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6" t="s">
        <v>30</v>
      </c>
      <c r="C18" s="12">
        <v>274</v>
      </c>
      <c r="D18" s="12">
        <v>207</v>
      </c>
      <c r="E18" s="12">
        <v>265</v>
      </c>
      <c r="F18" s="12">
        <v>272</v>
      </c>
      <c r="G18" s="12">
        <v>270</v>
      </c>
      <c r="H18" s="12">
        <v>220</v>
      </c>
      <c r="I18" s="12">
        <v>174</v>
      </c>
      <c r="J18" s="12">
        <v>186</v>
      </c>
      <c r="K18" s="12">
        <v>160</v>
      </c>
      <c r="L18" s="12">
        <v>136</v>
      </c>
      <c r="M18" s="12">
        <v>95</v>
      </c>
      <c r="N18" s="12">
        <v>87</v>
      </c>
      <c r="O18" s="12">
        <v>54</v>
      </c>
      <c r="P18" s="12">
        <v>43</v>
      </c>
      <c r="Q18" s="12">
        <v>24</v>
      </c>
      <c r="R18" s="12">
        <v>14</v>
      </c>
      <c r="S18" s="12">
        <v>14</v>
      </c>
      <c r="T18" s="12">
        <f t="shared" si="1"/>
        <v>2495</v>
      </c>
    </row>
    <row r="19" spans="1:20" x14ac:dyDescent="0.25">
      <c r="A19" s="11">
        <v>5202</v>
      </c>
      <c r="B19" s="6" t="s">
        <v>31</v>
      </c>
      <c r="C19" s="12">
        <v>35</v>
      </c>
      <c r="D19" s="12">
        <v>41</v>
      </c>
      <c r="E19" s="12">
        <v>51</v>
      </c>
      <c r="F19" s="12">
        <v>46</v>
      </c>
      <c r="G19" s="12">
        <v>25</v>
      </c>
      <c r="H19" s="12">
        <v>40</v>
      </c>
      <c r="I19" s="12">
        <v>36</v>
      </c>
      <c r="J19" s="12">
        <v>33</v>
      </c>
      <c r="K19" s="12">
        <v>20</v>
      </c>
      <c r="L19" s="12">
        <v>23</v>
      </c>
      <c r="M19" s="12">
        <v>22</v>
      </c>
      <c r="N19" s="12">
        <v>13</v>
      </c>
      <c r="O19" s="12">
        <v>7</v>
      </c>
      <c r="P19" s="12">
        <v>9</v>
      </c>
      <c r="Q19" s="12">
        <v>6</v>
      </c>
      <c r="R19" s="12" t="s">
        <v>28</v>
      </c>
      <c r="S19" s="12">
        <v>3</v>
      </c>
      <c r="T19" s="12">
        <f t="shared" si="1"/>
        <v>410</v>
      </c>
    </row>
    <row r="20" spans="1:20" x14ac:dyDescent="0.25">
      <c r="A20" s="11">
        <v>5205</v>
      </c>
      <c r="B20" s="6" t="s">
        <v>32</v>
      </c>
      <c r="C20" s="12">
        <v>74</v>
      </c>
      <c r="D20" s="12">
        <v>71</v>
      </c>
      <c r="E20" s="12">
        <v>81</v>
      </c>
      <c r="F20" s="12">
        <v>91</v>
      </c>
      <c r="G20" s="12">
        <v>120</v>
      </c>
      <c r="H20" s="12">
        <v>99</v>
      </c>
      <c r="I20" s="12">
        <v>68</v>
      </c>
      <c r="J20" s="12">
        <v>68</v>
      </c>
      <c r="K20" s="12">
        <v>66</v>
      </c>
      <c r="L20" s="12">
        <v>64</v>
      </c>
      <c r="M20" s="12">
        <v>56</v>
      </c>
      <c r="N20" s="12">
        <v>40</v>
      </c>
      <c r="O20" s="12">
        <v>35</v>
      </c>
      <c r="P20" s="12">
        <v>25</v>
      </c>
      <c r="Q20" s="12">
        <v>20</v>
      </c>
      <c r="R20" s="12">
        <v>11</v>
      </c>
      <c r="S20" s="12">
        <v>12</v>
      </c>
      <c r="T20" s="12">
        <f t="shared" si="1"/>
        <v>1001</v>
      </c>
    </row>
    <row r="21" spans="1:20" x14ac:dyDescent="0.25">
      <c r="A21" s="11">
        <v>5290</v>
      </c>
      <c r="B21" s="6" t="s">
        <v>33</v>
      </c>
      <c r="C21" s="12">
        <v>7</v>
      </c>
      <c r="D21" s="12">
        <v>12</v>
      </c>
      <c r="E21" s="12">
        <v>9</v>
      </c>
      <c r="F21" s="12">
        <v>12</v>
      </c>
      <c r="G21" s="12">
        <v>13</v>
      </c>
      <c r="H21" s="12">
        <v>14</v>
      </c>
      <c r="I21" s="12">
        <v>9</v>
      </c>
      <c r="J21" s="12">
        <v>4</v>
      </c>
      <c r="K21" s="12">
        <v>12</v>
      </c>
      <c r="L21" s="12">
        <v>8</v>
      </c>
      <c r="M21" s="12">
        <v>11</v>
      </c>
      <c r="N21" s="12">
        <v>5</v>
      </c>
      <c r="O21" s="12">
        <v>3</v>
      </c>
      <c r="P21" s="12">
        <v>3</v>
      </c>
      <c r="Q21" s="12">
        <v>3</v>
      </c>
      <c r="R21" s="12">
        <v>2</v>
      </c>
      <c r="S21" s="12" t="s">
        <v>28</v>
      </c>
      <c r="T21" s="12">
        <f t="shared" si="1"/>
        <v>127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2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3</v>
      </c>
    </row>
    <row r="23" spans="1:20" x14ac:dyDescent="0.25">
      <c r="A23" s="11">
        <v>5295</v>
      </c>
      <c r="B23" s="6" t="s">
        <v>35</v>
      </c>
      <c r="C23" s="12">
        <v>3</v>
      </c>
      <c r="D23" s="12">
        <v>4</v>
      </c>
      <c r="E23" s="12">
        <v>2</v>
      </c>
      <c r="F23" s="12">
        <v>3</v>
      </c>
      <c r="G23" s="12">
        <v>2</v>
      </c>
      <c r="H23" s="12">
        <v>1</v>
      </c>
      <c r="I23" s="12">
        <v>2</v>
      </c>
      <c r="J23" s="12">
        <v>1</v>
      </c>
      <c r="K23" s="12">
        <v>1</v>
      </c>
      <c r="L23" s="12" t="s">
        <v>28</v>
      </c>
      <c r="M23" s="12">
        <v>1</v>
      </c>
      <c r="N23" s="12">
        <v>3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23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>
        <v>1</v>
      </c>
      <c r="O24" s="12" t="s">
        <v>28</v>
      </c>
      <c r="P24" s="12" t="s">
        <v>28</v>
      </c>
      <c r="Q24" s="12" t="s">
        <v>28</v>
      </c>
      <c r="R24" s="12">
        <v>1</v>
      </c>
      <c r="S24" s="12" t="s">
        <v>28</v>
      </c>
      <c r="T24" s="12">
        <f t="shared" si="1"/>
        <v>3</v>
      </c>
    </row>
    <row r="25" spans="1:20" x14ac:dyDescent="0.25">
      <c r="A25" s="11">
        <v>5301</v>
      </c>
      <c r="B25" s="6" t="s">
        <v>38</v>
      </c>
      <c r="C25" s="12">
        <v>16</v>
      </c>
      <c r="D25" s="12">
        <v>19</v>
      </c>
      <c r="E25" s="12">
        <v>17</v>
      </c>
      <c r="F25" s="12">
        <v>29</v>
      </c>
      <c r="G25" s="12">
        <v>24</v>
      </c>
      <c r="H25" s="12">
        <v>19</v>
      </c>
      <c r="I25" s="12">
        <v>18</v>
      </c>
      <c r="J25" s="12">
        <v>13</v>
      </c>
      <c r="K25" s="12">
        <v>20</v>
      </c>
      <c r="L25" s="12">
        <v>16</v>
      </c>
      <c r="M25" s="12">
        <v>13</v>
      </c>
      <c r="N25" s="12">
        <v>7</v>
      </c>
      <c r="O25" s="12">
        <v>8</v>
      </c>
      <c r="P25" s="12">
        <v>4</v>
      </c>
      <c r="Q25" s="12">
        <v>1</v>
      </c>
      <c r="R25" s="12">
        <v>3</v>
      </c>
      <c r="S25" s="12">
        <v>2</v>
      </c>
      <c r="T25" s="12">
        <f>SUM(C25:S25)</f>
        <v>229</v>
      </c>
    </row>
    <row r="26" spans="1:20" x14ac:dyDescent="0.25">
      <c r="A26" s="11">
        <v>5302</v>
      </c>
      <c r="B26" s="6" t="s">
        <v>39</v>
      </c>
      <c r="C26" s="12">
        <v>38</v>
      </c>
      <c r="D26" s="12">
        <v>46</v>
      </c>
      <c r="E26" s="12">
        <v>35</v>
      </c>
      <c r="F26" s="12">
        <v>49</v>
      </c>
      <c r="G26" s="12">
        <v>43</v>
      </c>
      <c r="H26" s="12">
        <v>43</v>
      </c>
      <c r="I26" s="12">
        <v>31</v>
      </c>
      <c r="J26" s="12">
        <v>31</v>
      </c>
      <c r="K26" s="12">
        <v>30</v>
      </c>
      <c r="L26" s="12">
        <v>17</v>
      </c>
      <c r="M26" s="12">
        <v>25</v>
      </c>
      <c r="N26" s="12">
        <v>19</v>
      </c>
      <c r="O26" s="12">
        <v>15</v>
      </c>
      <c r="P26" s="12">
        <v>17</v>
      </c>
      <c r="Q26" s="12">
        <v>11</v>
      </c>
      <c r="R26" s="12">
        <v>2</v>
      </c>
      <c r="S26" s="12">
        <v>7</v>
      </c>
      <c r="T26" s="12">
        <f>SUM(C26:S26)</f>
        <v>459</v>
      </c>
    </row>
    <row r="27" spans="1:20" x14ac:dyDescent="0.25">
      <c r="A27" s="11">
        <v>5303</v>
      </c>
      <c r="B27" s="6" t="s">
        <v>40</v>
      </c>
      <c r="C27" s="12">
        <v>9</v>
      </c>
      <c r="D27" s="12">
        <v>6</v>
      </c>
      <c r="E27" s="12">
        <v>7</v>
      </c>
      <c r="F27" s="12">
        <v>2</v>
      </c>
      <c r="G27" s="12">
        <v>13</v>
      </c>
      <c r="H27" s="12">
        <v>8</v>
      </c>
      <c r="I27" s="12">
        <v>8</v>
      </c>
      <c r="J27" s="12">
        <v>4</v>
      </c>
      <c r="K27" s="12">
        <v>6</v>
      </c>
      <c r="L27" s="12">
        <v>5</v>
      </c>
      <c r="M27" s="12">
        <v>8</v>
      </c>
      <c r="N27" s="12">
        <v>6</v>
      </c>
      <c r="O27" s="12">
        <v>8</v>
      </c>
      <c r="P27" s="12">
        <v>1</v>
      </c>
      <c r="Q27" s="12" t="s">
        <v>28</v>
      </c>
      <c r="R27" s="12">
        <v>1</v>
      </c>
      <c r="S27" s="12">
        <v>3</v>
      </c>
      <c r="T27" s="12">
        <f t="shared" si="1"/>
        <v>95</v>
      </c>
    </row>
    <row r="28" spans="1:20" x14ac:dyDescent="0.25">
      <c r="A28" s="11">
        <v>5304</v>
      </c>
      <c r="B28" s="6" t="s">
        <v>41</v>
      </c>
      <c r="C28" s="12">
        <v>15</v>
      </c>
      <c r="D28" s="12">
        <v>10</v>
      </c>
      <c r="E28" s="12">
        <v>11</v>
      </c>
      <c r="F28" s="12">
        <v>17</v>
      </c>
      <c r="G28" s="12">
        <v>12</v>
      </c>
      <c r="H28" s="12">
        <v>14</v>
      </c>
      <c r="I28" s="12">
        <v>6</v>
      </c>
      <c r="J28" s="12">
        <v>12</v>
      </c>
      <c r="K28" s="12">
        <v>10</v>
      </c>
      <c r="L28" s="12">
        <v>5</v>
      </c>
      <c r="M28" s="12">
        <v>8</v>
      </c>
      <c r="N28" s="12">
        <v>4</v>
      </c>
      <c r="O28" s="12">
        <v>3</v>
      </c>
      <c r="P28" s="12">
        <v>3</v>
      </c>
      <c r="Q28" s="12">
        <v>1</v>
      </c>
      <c r="R28" s="12">
        <v>1</v>
      </c>
      <c r="S28" s="12">
        <v>2</v>
      </c>
      <c r="T28" s="12">
        <f t="shared" si="1"/>
        <v>134</v>
      </c>
    </row>
    <row r="29" spans="1:20" x14ac:dyDescent="0.25">
      <c r="A29" s="11">
        <v>5305</v>
      </c>
      <c r="B29" s="6" t="s">
        <v>42</v>
      </c>
      <c r="C29" s="12">
        <v>12</v>
      </c>
      <c r="D29" s="12">
        <v>11</v>
      </c>
      <c r="E29" s="12">
        <v>8</v>
      </c>
      <c r="F29" s="12">
        <v>4</v>
      </c>
      <c r="G29" s="12">
        <v>11</v>
      </c>
      <c r="H29" s="12">
        <v>8</v>
      </c>
      <c r="I29" s="12">
        <v>4</v>
      </c>
      <c r="J29" s="12">
        <v>10</v>
      </c>
      <c r="K29" s="12">
        <v>4</v>
      </c>
      <c r="L29" s="12">
        <v>4</v>
      </c>
      <c r="M29" s="12">
        <v>11</v>
      </c>
      <c r="N29" s="12">
        <v>5</v>
      </c>
      <c r="O29" s="12">
        <v>7</v>
      </c>
      <c r="P29" s="12">
        <v>3</v>
      </c>
      <c r="Q29" s="12">
        <v>5</v>
      </c>
      <c r="R29" s="12" t="s">
        <v>28</v>
      </c>
      <c r="S29" s="12">
        <v>2</v>
      </c>
      <c r="T29" s="12">
        <f t="shared" si="1"/>
        <v>109</v>
      </c>
    </row>
    <row r="30" spans="1:20" x14ac:dyDescent="0.25">
      <c r="A30" s="11">
        <v>5308</v>
      </c>
      <c r="B30" s="6" t="s">
        <v>43</v>
      </c>
      <c r="C30" s="12">
        <v>3</v>
      </c>
      <c r="D30" s="12">
        <v>2</v>
      </c>
      <c r="E30" s="12">
        <v>1</v>
      </c>
      <c r="F30" s="12">
        <v>2</v>
      </c>
      <c r="G30" s="12">
        <v>6</v>
      </c>
      <c r="H30" s="12">
        <v>5</v>
      </c>
      <c r="I30" s="12">
        <v>1</v>
      </c>
      <c r="J30" s="12">
        <v>1</v>
      </c>
      <c r="K30" s="12">
        <v>2</v>
      </c>
      <c r="L30" s="12">
        <v>1</v>
      </c>
      <c r="M30" s="12">
        <v>4</v>
      </c>
      <c r="N30" s="12">
        <v>4</v>
      </c>
      <c r="O30" s="12">
        <v>3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36</v>
      </c>
    </row>
    <row r="31" spans="1:20" x14ac:dyDescent="0.25">
      <c r="A31" s="11">
        <v>5310</v>
      </c>
      <c r="B31" s="6" t="s">
        <v>44</v>
      </c>
      <c r="C31" s="12">
        <v>4</v>
      </c>
      <c r="D31" s="12">
        <v>5</v>
      </c>
      <c r="E31" s="12">
        <v>3</v>
      </c>
      <c r="F31" s="12">
        <v>10</v>
      </c>
      <c r="G31" s="12">
        <v>8</v>
      </c>
      <c r="H31" s="12">
        <v>3</v>
      </c>
      <c r="I31" s="12">
        <v>2</v>
      </c>
      <c r="J31" s="12">
        <v>7</v>
      </c>
      <c r="K31" s="12">
        <v>6</v>
      </c>
      <c r="L31" s="12">
        <v>7</v>
      </c>
      <c r="M31" s="12">
        <v>5</v>
      </c>
      <c r="N31" s="12">
        <v>3</v>
      </c>
      <c r="O31" s="12">
        <v>1</v>
      </c>
      <c r="P31" s="12">
        <v>1</v>
      </c>
      <c r="Q31" s="12">
        <v>1</v>
      </c>
      <c r="R31" s="12">
        <v>1</v>
      </c>
      <c r="S31" s="12">
        <v>1</v>
      </c>
      <c r="T31" s="12">
        <f t="shared" si="1"/>
        <v>68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2</v>
      </c>
      <c r="E32" s="12">
        <v>3</v>
      </c>
      <c r="F32" s="12">
        <v>1</v>
      </c>
      <c r="G32" s="12" t="s">
        <v>28</v>
      </c>
      <c r="H32" s="12" t="s">
        <v>28</v>
      </c>
      <c r="I32" s="12" t="s">
        <v>28</v>
      </c>
      <c r="J32" s="12" t="s">
        <v>28</v>
      </c>
      <c r="K32" s="12">
        <v>2</v>
      </c>
      <c r="L32" s="12">
        <v>1</v>
      </c>
      <c r="M32" s="12">
        <v>1</v>
      </c>
      <c r="N32" s="12">
        <v>2</v>
      </c>
      <c r="O32" s="12">
        <v>1</v>
      </c>
      <c r="P32" s="12" t="s">
        <v>28</v>
      </c>
      <c r="Q32" s="12" t="s">
        <v>28</v>
      </c>
      <c r="R32" s="12">
        <v>1</v>
      </c>
      <c r="S32" s="12">
        <v>2</v>
      </c>
      <c r="T32" s="12">
        <f t="shared" si="1"/>
        <v>16</v>
      </c>
    </row>
    <row r="33" spans="1:20" x14ac:dyDescent="0.25">
      <c r="A33" s="11">
        <v>5312</v>
      </c>
      <c r="B33" s="6" t="s">
        <v>46</v>
      </c>
      <c r="C33" s="12">
        <v>36</v>
      </c>
      <c r="D33" s="12">
        <v>31</v>
      </c>
      <c r="E33" s="12">
        <v>29</v>
      </c>
      <c r="F33" s="12">
        <v>36</v>
      </c>
      <c r="G33" s="12">
        <v>45</v>
      </c>
      <c r="H33" s="12">
        <v>23</v>
      </c>
      <c r="I33" s="12">
        <v>26</v>
      </c>
      <c r="J33" s="12">
        <v>25</v>
      </c>
      <c r="K33" s="12">
        <v>20</v>
      </c>
      <c r="L33" s="12">
        <v>20</v>
      </c>
      <c r="M33" s="12">
        <v>16</v>
      </c>
      <c r="N33" s="12">
        <v>14</v>
      </c>
      <c r="O33" s="12">
        <v>11</v>
      </c>
      <c r="P33" s="12">
        <v>9</v>
      </c>
      <c r="Q33" s="12">
        <v>8</v>
      </c>
      <c r="R33" s="12">
        <v>5</v>
      </c>
      <c r="S33" s="12">
        <v>6</v>
      </c>
      <c r="T33" s="12">
        <f t="shared" si="1"/>
        <v>360</v>
      </c>
    </row>
    <row r="34" spans="1:20" x14ac:dyDescent="0.25">
      <c r="A34" s="11">
        <v>5314</v>
      </c>
      <c r="B34" s="6" t="s">
        <v>47</v>
      </c>
      <c r="C34" s="12">
        <v>1</v>
      </c>
      <c r="D34" s="12">
        <v>7</v>
      </c>
      <c r="E34" s="12">
        <v>2</v>
      </c>
      <c r="F34" s="12" t="s">
        <v>28</v>
      </c>
      <c r="G34" s="12">
        <v>6</v>
      </c>
      <c r="H34" s="12">
        <v>4</v>
      </c>
      <c r="I34" s="12">
        <v>1</v>
      </c>
      <c r="J34" s="12">
        <v>1</v>
      </c>
      <c r="K34" s="12">
        <v>3</v>
      </c>
      <c r="L34" s="12">
        <v>1</v>
      </c>
      <c r="M34" s="12">
        <v>1</v>
      </c>
      <c r="N34" s="12" t="s">
        <v>28</v>
      </c>
      <c r="O34" s="12" t="s">
        <v>28</v>
      </c>
      <c r="P34" s="12" t="s">
        <v>28</v>
      </c>
      <c r="Q34" s="12">
        <v>1</v>
      </c>
      <c r="R34" s="12">
        <v>2</v>
      </c>
      <c r="S34" s="12" t="s">
        <v>28</v>
      </c>
      <c r="T34" s="12">
        <f>SUM(C34:S34)</f>
        <v>30</v>
      </c>
    </row>
    <row r="35" spans="1:20" x14ac:dyDescent="0.25">
      <c r="A35" s="11">
        <v>5319</v>
      </c>
      <c r="B35" s="6" t="s">
        <v>48</v>
      </c>
      <c r="C35" s="12">
        <v>13</v>
      </c>
      <c r="D35" s="12">
        <v>11</v>
      </c>
      <c r="E35" s="12">
        <v>15</v>
      </c>
      <c r="F35" s="12">
        <v>15</v>
      </c>
      <c r="G35" s="12">
        <v>17</v>
      </c>
      <c r="H35" s="12">
        <v>9</v>
      </c>
      <c r="I35" s="12">
        <v>11</v>
      </c>
      <c r="J35" s="12">
        <v>11</v>
      </c>
      <c r="K35" s="12">
        <v>16</v>
      </c>
      <c r="L35" s="12">
        <v>8</v>
      </c>
      <c r="M35" s="12">
        <v>9</v>
      </c>
      <c r="N35" s="12">
        <v>4</v>
      </c>
      <c r="O35" s="12">
        <v>3</v>
      </c>
      <c r="P35" s="12">
        <v>3</v>
      </c>
      <c r="Q35" s="12">
        <v>1</v>
      </c>
      <c r="R35" s="12">
        <v>3</v>
      </c>
      <c r="S35" s="12">
        <v>2</v>
      </c>
      <c r="T35" s="12">
        <f t="shared" si="1"/>
        <v>151</v>
      </c>
    </row>
    <row r="36" spans="1:20" x14ac:dyDescent="0.25">
      <c r="A36" s="11">
        <v>5399</v>
      </c>
      <c r="B36" s="6" t="s">
        <v>49</v>
      </c>
      <c r="C36" s="12">
        <v>3</v>
      </c>
      <c r="D36" s="12">
        <v>1</v>
      </c>
      <c r="E36" s="12" t="s">
        <v>28</v>
      </c>
      <c r="F36" s="12">
        <v>2</v>
      </c>
      <c r="G36" s="12">
        <v>4</v>
      </c>
      <c r="H36" s="12">
        <v>2</v>
      </c>
      <c r="I36" s="12" t="s">
        <v>28</v>
      </c>
      <c r="J36" s="12">
        <v>2</v>
      </c>
      <c r="K36" s="12">
        <v>1</v>
      </c>
      <c r="L36" s="12">
        <v>2</v>
      </c>
      <c r="M36" s="12">
        <v>1</v>
      </c>
      <c r="N36" s="12">
        <v>1</v>
      </c>
      <c r="O36" s="12">
        <v>1</v>
      </c>
      <c r="P36" s="12">
        <v>1</v>
      </c>
      <c r="Q36" s="12">
        <v>1</v>
      </c>
      <c r="R36" s="12" t="s">
        <v>28</v>
      </c>
      <c r="S36" s="12" t="s">
        <v>28</v>
      </c>
      <c r="T36" s="12">
        <f t="shared" si="1"/>
        <v>22</v>
      </c>
    </row>
    <row r="37" spans="1:20" x14ac:dyDescent="0.25">
      <c r="A37" s="11">
        <v>5401</v>
      </c>
      <c r="B37" s="6" t="s">
        <v>51</v>
      </c>
      <c r="C37" s="12">
        <v>335</v>
      </c>
      <c r="D37" s="12">
        <v>332</v>
      </c>
      <c r="E37" s="12">
        <v>366</v>
      </c>
      <c r="F37" s="12">
        <v>420</v>
      </c>
      <c r="G37" s="12">
        <v>405</v>
      </c>
      <c r="H37" s="12">
        <v>351</v>
      </c>
      <c r="I37" s="12">
        <v>314</v>
      </c>
      <c r="J37" s="12">
        <v>284</v>
      </c>
      <c r="K37" s="12">
        <v>309</v>
      </c>
      <c r="L37" s="12">
        <v>256</v>
      </c>
      <c r="M37" s="12">
        <v>173</v>
      </c>
      <c r="N37" s="12">
        <v>167</v>
      </c>
      <c r="O37" s="12">
        <v>109</v>
      </c>
      <c r="P37" s="12">
        <v>97</v>
      </c>
      <c r="Q37" s="12">
        <v>92</v>
      </c>
      <c r="R37" s="12">
        <v>51</v>
      </c>
      <c r="S37" s="12">
        <v>27</v>
      </c>
      <c r="T37" s="12">
        <f>SUM(C37:S37)</f>
        <v>4088</v>
      </c>
    </row>
    <row r="38" spans="1:20" x14ac:dyDescent="0.25">
      <c r="A38" s="11">
        <v>5410</v>
      </c>
      <c r="B38" s="6" t="s">
        <v>244</v>
      </c>
      <c r="C38" s="12">
        <v>1</v>
      </c>
      <c r="D38" s="12" t="s">
        <v>28</v>
      </c>
      <c r="E38" s="12" t="s">
        <v>28</v>
      </c>
      <c r="F38" s="12">
        <v>1</v>
      </c>
      <c r="G38" s="12">
        <v>2</v>
      </c>
      <c r="H38" s="12">
        <v>1</v>
      </c>
      <c r="I38" s="12">
        <v>1</v>
      </c>
      <c r="J38" s="12" t="s">
        <v>28</v>
      </c>
      <c r="K38" s="12" t="s">
        <v>28</v>
      </c>
      <c r="L38" s="12" t="s">
        <v>28</v>
      </c>
      <c r="M38" s="12">
        <v>2</v>
      </c>
      <c r="N38" s="12" t="s">
        <v>28</v>
      </c>
      <c r="O38" s="12" t="s">
        <v>28</v>
      </c>
      <c r="P38" s="12" t="s">
        <v>28</v>
      </c>
      <c r="Q38" s="12" t="s">
        <v>28</v>
      </c>
      <c r="R38" s="12" t="s">
        <v>28</v>
      </c>
      <c r="S38" s="12" t="s">
        <v>28</v>
      </c>
      <c r="T38" s="12">
        <f t="shared" si="1"/>
        <v>8</v>
      </c>
    </row>
    <row r="39" spans="1:20" x14ac:dyDescent="0.25">
      <c r="A39" s="11">
        <v>5411</v>
      </c>
      <c r="B39" s="6" t="s">
        <v>52</v>
      </c>
      <c r="C39" s="12">
        <v>32</v>
      </c>
      <c r="D39" s="12">
        <v>25</v>
      </c>
      <c r="E39" s="12">
        <v>28</v>
      </c>
      <c r="F39" s="12">
        <v>34</v>
      </c>
      <c r="G39" s="12">
        <v>47</v>
      </c>
      <c r="H39" s="12">
        <v>27</v>
      </c>
      <c r="I39" s="12">
        <v>20</v>
      </c>
      <c r="J39" s="12">
        <v>32</v>
      </c>
      <c r="K39" s="12">
        <v>33</v>
      </c>
      <c r="L39" s="12">
        <v>9</v>
      </c>
      <c r="M39" s="12">
        <v>13</v>
      </c>
      <c r="N39" s="12">
        <v>21</v>
      </c>
      <c r="O39" s="12">
        <v>11</v>
      </c>
      <c r="P39" s="12">
        <v>7</v>
      </c>
      <c r="Q39" s="12">
        <v>11</v>
      </c>
      <c r="R39" s="12">
        <v>4</v>
      </c>
      <c r="S39" s="12">
        <v>5</v>
      </c>
      <c r="T39" s="12">
        <f t="shared" si="1"/>
        <v>359</v>
      </c>
    </row>
    <row r="40" spans="1:20" x14ac:dyDescent="0.25">
      <c r="A40" s="11">
        <v>5413</v>
      </c>
      <c r="B40" s="6" t="s">
        <v>53</v>
      </c>
      <c r="C40" s="12">
        <v>11</v>
      </c>
      <c r="D40" s="12">
        <v>10</v>
      </c>
      <c r="E40" s="12">
        <v>12</v>
      </c>
      <c r="F40" s="12">
        <v>12</v>
      </c>
      <c r="G40" s="12">
        <v>5</v>
      </c>
      <c r="H40" s="12">
        <v>7</v>
      </c>
      <c r="I40" s="12">
        <v>5</v>
      </c>
      <c r="J40" s="12">
        <v>11</v>
      </c>
      <c r="K40" s="12">
        <v>7</v>
      </c>
      <c r="L40" s="12">
        <v>6</v>
      </c>
      <c r="M40" s="12">
        <v>4</v>
      </c>
      <c r="N40" s="12">
        <v>1</v>
      </c>
      <c r="O40" s="12">
        <v>4</v>
      </c>
      <c r="P40" s="12">
        <v>2</v>
      </c>
      <c r="Q40" s="12">
        <v>2</v>
      </c>
      <c r="R40" s="12">
        <v>1</v>
      </c>
      <c r="S40" s="12">
        <v>1</v>
      </c>
      <c r="T40" s="12">
        <f t="shared" si="1"/>
        <v>101</v>
      </c>
    </row>
    <row r="41" spans="1:20" x14ac:dyDescent="0.25">
      <c r="A41" s="11">
        <v>5418</v>
      </c>
      <c r="B41" s="6" t="s">
        <v>54</v>
      </c>
      <c r="C41" s="12">
        <v>50</v>
      </c>
      <c r="D41" s="12">
        <v>38</v>
      </c>
      <c r="E41" s="12">
        <v>44</v>
      </c>
      <c r="F41" s="12">
        <v>51</v>
      </c>
      <c r="G41" s="12">
        <v>47</v>
      </c>
      <c r="H41" s="12">
        <v>43</v>
      </c>
      <c r="I41" s="12">
        <v>36</v>
      </c>
      <c r="J41" s="12">
        <v>28</v>
      </c>
      <c r="K41" s="12">
        <v>36</v>
      </c>
      <c r="L41" s="12">
        <v>34</v>
      </c>
      <c r="M41" s="12">
        <v>25</v>
      </c>
      <c r="N41" s="12">
        <v>31</v>
      </c>
      <c r="O41" s="12">
        <v>16</v>
      </c>
      <c r="P41" s="12">
        <v>13</v>
      </c>
      <c r="Q41" s="12">
        <v>6</v>
      </c>
      <c r="R41" s="12">
        <v>5</v>
      </c>
      <c r="S41" s="12">
        <v>3</v>
      </c>
      <c r="T41" s="12">
        <f t="shared" si="1"/>
        <v>506</v>
      </c>
    </row>
    <row r="42" spans="1:20" x14ac:dyDescent="0.25">
      <c r="A42" s="11">
        <v>5486</v>
      </c>
      <c r="B42" s="6" t="s">
        <v>55</v>
      </c>
      <c r="C42" s="12">
        <v>13</v>
      </c>
      <c r="D42" s="12">
        <v>11</v>
      </c>
      <c r="E42" s="12">
        <v>17</v>
      </c>
      <c r="F42" s="12">
        <v>22</v>
      </c>
      <c r="G42" s="12">
        <v>15</v>
      </c>
      <c r="H42" s="12">
        <v>9</v>
      </c>
      <c r="I42" s="12">
        <v>11</v>
      </c>
      <c r="J42" s="12">
        <v>7</v>
      </c>
      <c r="K42" s="12">
        <v>23</v>
      </c>
      <c r="L42" s="12">
        <v>22</v>
      </c>
      <c r="M42" s="12">
        <v>14</v>
      </c>
      <c r="N42" s="12">
        <v>10</v>
      </c>
      <c r="O42" s="12">
        <v>3</v>
      </c>
      <c r="P42" s="12">
        <v>5</v>
      </c>
      <c r="Q42" s="12">
        <v>5</v>
      </c>
      <c r="R42" s="12">
        <v>4</v>
      </c>
      <c r="S42" s="12">
        <v>8</v>
      </c>
      <c r="T42" s="12">
        <f t="shared" si="1"/>
        <v>199</v>
      </c>
    </row>
    <row r="43" spans="1:20" x14ac:dyDescent="0.25">
      <c r="A43" s="11">
        <v>5487</v>
      </c>
      <c r="B43" s="6" t="s">
        <v>56</v>
      </c>
      <c r="C43" s="12">
        <v>465</v>
      </c>
      <c r="D43" s="12">
        <v>356</v>
      </c>
      <c r="E43" s="12">
        <v>401</v>
      </c>
      <c r="F43" s="12">
        <v>510</v>
      </c>
      <c r="G43" s="12">
        <v>431</v>
      </c>
      <c r="H43" s="12">
        <v>356</v>
      </c>
      <c r="I43" s="12">
        <v>333</v>
      </c>
      <c r="J43" s="12">
        <v>310</v>
      </c>
      <c r="K43" s="12">
        <v>345</v>
      </c>
      <c r="L43" s="12">
        <v>281</v>
      </c>
      <c r="M43" s="12">
        <v>240</v>
      </c>
      <c r="N43" s="12">
        <v>188</v>
      </c>
      <c r="O43" s="12">
        <v>154</v>
      </c>
      <c r="P43" s="12">
        <v>88</v>
      </c>
      <c r="Q43" s="12">
        <v>66</v>
      </c>
      <c r="R43" s="12">
        <v>48</v>
      </c>
      <c r="S43" s="12">
        <v>34</v>
      </c>
      <c r="T43" s="12">
        <f t="shared" si="1"/>
        <v>4606</v>
      </c>
    </row>
    <row r="44" spans="1:20" x14ac:dyDescent="0.25">
      <c r="A44" s="11">
        <v>5488</v>
      </c>
      <c r="B44" s="6" t="s">
        <v>57</v>
      </c>
      <c r="C44" s="12">
        <v>14</v>
      </c>
      <c r="D44" s="12">
        <v>9</v>
      </c>
      <c r="E44" s="12">
        <v>7</v>
      </c>
      <c r="F44" s="12">
        <v>20</v>
      </c>
      <c r="G44" s="12">
        <v>9</v>
      </c>
      <c r="H44" s="12">
        <v>7</v>
      </c>
      <c r="I44" s="12">
        <v>15</v>
      </c>
      <c r="J44" s="12">
        <v>11</v>
      </c>
      <c r="K44" s="12">
        <v>10</v>
      </c>
      <c r="L44" s="12">
        <v>6</v>
      </c>
      <c r="M44" s="12">
        <v>11</v>
      </c>
      <c r="N44" s="12">
        <v>4</v>
      </c>
      <c r="O44" s="12">
        <v>8</v>
      </c>
      <c r="P44" s="12">
        <v>4</v>
      </c>
      <c r="Q44" s="12">
        <v>4</v>
      </c>
      <c r="R44" s="12">
        <v>3</v>
      </c>
      <c r="S44" s="12">
        <v>1</v>
      </c>
      <c r="T44" s="12">
        <f t="shared" si="1"/>
        <v>143</v>
      </c>
    </row>
    <row r="45" spans="1:20" x14ac:dyDescent="0.25">
      <c r="A45" s="11">
        <v>5492</v>
      </c>
      <c r="B45" s="6" t="s">
        <v>58</v>
      </c>
      <c r="C45" s="12">
        <v>747</v>
      </c>
      <c r="D45" s="12">
        <v>525</v>
      </c>
      <c r="E45" s="12">
        <v>627</v>
      </c>
      <c r="F45" s="12">
        <v>567</v>
      </c>
      <c r="G45" s="12">
        <v>581</v>
      </c>
      <c r="H45" s="12">
        <v>428</v>
      </c>
      <c r="I45" s="12">
        <v>403</v>
      </c>
      <c r="J45" s="12">
        <v>387</v>
      </c>
      <c r="K45" s="12">
        <v>337</v>
      </c>
      <c r="L45" s="12">
        <v>258</v>
      </c>
      <c r="M45" s="12">
        <v>207</v>
      </c>
      <c r="N45" s="12">
        <v>147</v>
      </c>
      <c r="O45" s="12">
        <v>86</v>
      </c>
      <c r="P45" s="12">
        <v>62</v>
      </c>
      <c r="Q45" s="12">
        <v>45</v>
      </c>
      <c r="R45" s="12">
        <v>26</v>
      </c>
      <c r="S45" s="12">
        <v>15</v>
      </c>
      <c r="T45" s="12">
        <f t="shared" si="1"/>
        <v>5448</v>
      </c>
    </row>
    <row r="46" spans="1:20" x14ac:dyDescent="0.25">
      <c r="A46" s="11">
        <v>5493</v>
      </c>
      <c r="B46" s="6" t="s">
        <v>59</v>
      </c>
      <c r="C46" s="12">
        <v>60</v>
      </c>
      <c r="D46" s="12">
        <v>64</v>
      </c>
      <c r="E46" s="12">
        <v>68</v>
      </c>
      <c r="F46" s="12">
        <v>59</v>
      </c>
      <c r="G46" s="12">
        <v>61</v>
      </c>
      <c r="H46" s="12">
        <v>49</v>
      </c>
      <c r="I46" s="12">
        <v>39</v>
      </c>
      <c r="J46" s="12">
        <v>43</v>
      </c>
      <c r="K46" s="12">
        <v>42</v>
      </c>
      <c r="L46" s="12">
        <v>40</v>
      </c>
      <c r="M46" s="12">
        <v>23</v>
      </c>
      <c r="N46" s="12">
        <v>40</v>
      </c>
      <c r="O46" s="12">
        <v>22</v>
      </c>
      <c r="P46" s="12">
        <v>19</v>
      </c>
      <c r="Q46" s="12">
        <v>13</v>
      </c>
      <c r="R46" s="12">
        <v>10</v>
      </c>
      <c r="S46" s="12">
        <v>3</v>
      </c>
      <c r="T46" s="12">
        <f t="shared" si="1"/>
        <v>655</v>
      </c>
    </row>
    <row r="47" spans="1:20" x14ac:dyDescent="0.25">
      <c r="A47" s="11">
        <v>5496</v>
      </c>
      <c r="B47" s="6" t="s">
        <v>242</v>
      </c>
      <c r="C47" s="12" t="s">
        <v>28</v>
      </c>
      <c r="D47" s="12" t="s">
        <v>28</v>
      </c>
      <c r="E47" s="12" t="s">
        <v>28</v>
      </c>
      <c r="F47" s="12" t="s">
        <v>28</v>
      </c>
      <c r="G47" s="12" t="s">
        <v>28</v>
      </c>
      <c r="H47" s="12" t="s">
        <v>28</v>
      </c>
      <c r="I47" s="12" t="s">
        <v>28</v>
      </c>
      <c r="J47" s="12" t="s">
        <v>28</v>
      </c>
      <c r="K47" s="12" t="s">
        <v>28</v>
      </c>
      <c r="L47" s="12" t="s">
        <v>28</v>
      </c>
      <c r="M47" s="12" t="s">
        <v>28</v>
      </c>
      <c r="N47" s="12">
        <v>1</v>
      </c>
      <c r="O47" s="12" t="s">
        <v>28</v>
      </c>
      <c r="P47" s="12" t="s">
        <v>28</v>
      </c>
      <c r="Q47" s="12" t="s">
        <v>28</v>
      </c>
      <c r="R47" s="12" t="s">
        <v>28</v>
      </c>
      <c r="S47" s="12" t="s">
        <v>28</v>
      </c>
      <c r="T47" s="12">
        <f t="shared" si="1"/>
        <v>1</v>
      </c>
    </row>
    <row r="48" spans="1:20" x14ac:dyDescent="0.25">
      <c r="A48" s="11">
        <v>5501</v>
      </c>
      <c r="B48" s="6" t="s">
        <v>61</v>
      </c>
      <c r="C48" s="12">
        <v>15</v>
      </c>
      <c r="D48" s="12">
        <v>19</v>
      </c>
      <c r="E48" s="12">
        <v>27</v>
      </c>
      <c r="F48" s="12">
        <v>9</v>
      </c>
      <c r="G48" s="12">
        <v>16</v>
      </c>
      <c r="H48" s="12">
        <v>12</v>
      </c>
      <c r="I48" s="12">
        <v>15</v>
      </c>
      <c r="J48" s="12">
        <v>9</v>
      </c>
      <c r="K48" s="12">
        <v>11</v>
      </c>
      <c r="L48" s="12">
        <v>20</v>
      </c>
      <c r="M48" s="12">
        <v>9</v>
      </c>
      <c r="N48" s="12">
        <v>14</v>
      </c>
      <c r="O48" s="12">
        <v>5</v>
      </c>
      <c r="P48" s="12">
        <v>4</v>
      </c>
      <c r="Q48" s="12">
        <v>3</v>
      </c>
      <c r="R48" s="12">
        <v>4</v>
      </c>
      <c r="S48" s="12">
        <v>1</v>
      </c>
      <c r="T48" s="12">
        <f t="shared" si="1"/>
        <v>193</v>
      </c>
    </row>
    <row r="49" spans="1:20" x14ac:dyDescent="0.25">
      <c r="A49" s="11">
        <v>5502</v>
      </c>
      <c r="B49" s="6" t="s">
        <v>62</v>
      </c>
      <c r="C49" s="12">
        <v>37</v>
      </c>
      <c r="D49" s="12">
        <v>30</v>
      </c>
      <c r="E49" s="12">
        <v>43</v>
      </c>
      <c r="F49" s="12">
        <v>41</v>
      </c>
      <c r="G49" s="12">
        <v>31</v>
      </c>
      <c r="H49" s="12">
        <v>32</v>
      </c>
      <c r="I49" s="12">
        <v>16</v>
      </c>
      <c r="J49" s="12">
        <v>17</v>
      </c>
      <c r="K49" s="12">
        <v>27</v>
      </c>
      <c r="L49" s="12">
        <v>26</v>
      </c>
      <c r="M49" s="12">
        <v>24</v>
      </c>
      <c r="N49" s="12">
        <v>12</v>
      </c>
      <c r="O49" s="12">
        <v>9</v>
      </c>
      <c r="P49" s="12">
        <v>5</v>
      </c>
      <c r="Q49" s="12">
        <v>13</v>
      </c>
      <c r="R49" s="12">
        <v>3</v>
      </c>
      <c r="S49" s="12">
        <v>4</v>
      </c>
      <c r="T49" s="12">
        <f t="shared" si="1"/>
        <v>370</v>
      </c>
    </row>
    <row r="50" spans="1:20" x14ac:dyDescent="0.25">
      <c r="A50" s="11">
        <v>5503</v>
      </c>
      <c r="B50" s="6" t="s">
        <v>63</v>
      </c>
      <c r="C50" s="12">
        <v>6</v>
      </c>
      <c r="D50" s="12">
        <v>11</v>
      </c>
      <c r="E50" s="12">
        <v>5</v>
      </c>
      <c r="F50" s="12">
        <v>7</v>
      </c>
      <c r="G50" s="12">
        <v>3</v>
      </c>
      <c r="H50" s="12">
        <v>4</v>
      </c>
      <c r="I50" s="12">
        <v>7</v>
      </c>
      <c r="J50" s="12">
        <v>7</v>
      </c>
      <c r="K50" s="12">
        <v>5</v>
      </c>
      <c r="L50" s="12">
        <v>5</v>
      </c>
      <c r="M50" s="12">
        <v>4</v>
      </c>
      <c r="N50" s="12">
        <v>3</v>
      </c>
      <c r="O50" s="12">
        <v>6</v>
      </c>
      <c r="P50" s="12">
        <v>4</v>
      </c>
      <c r="Q50" s="12">
        <v>3</v>
      </c>
      <c r="R50" s="12">
        <v>3</v>
      </c>
      <c r="S50" s="12">
        <v>4</v>
      </c>
      <c r="T50" s="12">
        <f t="shared" si="1"/>
        <v>87</v>
      </c>
    </row>
    <row r="51" spans="1:20" x14ac:dyDescent="0.25">
      <c r="A51" s="11">
        <v>5504</v>
      </c>
      <c r="B51" s="6" t="s">
        <v>64</v>
      </c>
      <c r="C51" s="12">
        <v>10</v>
      </c>
      <c r="D51" s="12">
        <v>8</v>
      </c>
      <c r="E51" s="12">
        <v>9</v>
      </c>
      <c r="F51" s="12">
        <v>6</v>
      </c>
      <c r="G51" s="12">
        <v>4</v>
      </c>
      <c r="H51" s="12">
        <v>8</v>
      </c>
      <c r="I51" s="12">
        <v>7</v>
      </c>
      <c r="J51" s="12">
        <v>7</v>
      </c>
      <c r="K51" s="12">
        <v>5</v>
      </c>
      <c r="L51" s="12">
        <v>4</v>
      </c>
      <c r="M51" s="12">
        <v>7</v>
      </c>
      <c r="N51" s="12">
        <v>5</v>
      </c>
      <c r="O51" s="12">
        <v>3</v>
      </c>
      <c r="P51" s="12">
        <v>7</v>
      </c>
      <c r="Q51" s="12">
        <v>1</v>
      </c>
      <c r="R51" s="12">
        <v>2</v>
      </c>
      <c r="S51" s="12">
        <v>1</v>
      </c>
      <c r="T51" s="12">
        <f t="shared" si="1"/>
        <v>94</v>
      </c>
    </row>
    <row r="52" spans="1:20" x14ac:dyDescent="0.25">
      <c r="A52" s="11">
        <v>5505</v>
      </c>
      <c r="B52" s="6" t="s">
        <v>65</v>
      </c>
      <c r="C52" s="12">
        <v>13</v>
      </c>
      <c r="D52" s="12">
        <v>15</v>
      </c>
      <c r="E52" s="12">
        <v>13</v>
      </c>
      <c r="F52" s="12">
        <v>15</v>
      </c>
      <c r="G52" s="12">
        <v>7</v>
      </c>
      <c r="H52" s="12">
        <v>9</v>
      </c>
      <c r="I52" s="12">
        <v>14</v>
      </c>
      <c r="J52" s="12">
        <v>6</v>
      </c>
      <c r="K52" s="12">
        <v>5</v>
      </c>
      <c r="L52" s="12">
        <v>7</v>
      </c>
      <c r="M52" s="12">
        <v>11</v>
      </c>
      <c r="N52" s="12">
        <v>10</v>
      </c>
      <c r="O52" s="12">
        <v>7</v>
      </c>
      <c r="P52" s="12">
        <v>7</v>
      </c>
      <c r="Q52" s="12">
        <v>7</v>
      </c>
      <c r="R52" s="12">
        <v>4</v>
      </c>
      <c r="S52" s="12">
        <v>1</v>
      </c>
      <c r="T52" s="12">
        <f t="shared" si="1"/>
        <v>151</v>
      </c>
    </row>
    <row r="53" spans="1:20" x14ac:dyDescent="0.25">
      <c r="A53" s="11">
        <v>5601</v>
      </c>
      <c r="B53" s="6" t="s">
        <v>67</v>
      </c>
      <c r="C53" s="12">
        <v>26</v>
      </c>
      <c r="D53" s="12">
        <v>19</v>
      </c>
      <c r="E53" s="12">
        <v>27</v>
      </c>
      <c r="F53" s="12">
        <v>34</v>
      </c>
      <c r="G53" s="12">
        <v>32</v>
      </c>
      <c r="H53" s="12">
        <v>20</v>
      </c>
      <c r="I53" s="12">
        <v>19</v>
      </c>
      <c r="J53" s="12">
        <v>19</v>
      </c>
      <c r="K53" s="12">
        <v>23</v>
      </c>
      <c r="L53" s="12">
        <v>15</v>
      </c>
      <c r="M53" s="12">
        <v>8</v>
      </c>
      <c r="N53" s="12">
        <v>20</v>
      </c>
      <c r="O53" s="12">
        <v>8</v>
      </c>
      <c r="P53" s="12">
        <v>12</v>
      </c>
      <c r="Q53" s="12">
        <v>9</v>
      </c>
      <c r="R53" s="12">
        <v>1</v>
      </c>
      <c r="S53" s="12">
        <v>3</v>
      </c>
      <c r="T53" s="12">
        <f t="shared" ref="T53:T106" si="2">SUM(C53:S53)</f>
        <v>295</v>
      </c>
    </row>
    <row r="54" spans="1:20" x14ac:dyDescent="0.25">
      <c r="A54" s="11">
        <v>5602</v>
      </c>
      <c r="B54" s="6" t="s">
        <v>68</v>
      </c>
      <c r="C54" s="12" t="s">
        <v>28</v>
      </c>
      <c r="D54" s="12" t="s">
        <v>28</v>
      </c>
      <c r="E54" s="12">
        <v>2</v>
      </c>
      <c r="F54" s="12" t="s">
        <v>28</v>
      </c>
      <c r="G54" s="12" t="s">
        <v>28</v>
      </c>
      <c r="H54" s="12" t="s">
        <v>28</v>
      </c>
      <c r="I54" s="12" t="s">
        <v>28</v>
      </c>
      <c r="J54" s="12">
        <v>1</v>
      </c>
      <c r="K54" s="12">
        <v>2</v>
      </c>
      <c r="L54" s="12">
        <v>1</v>
      </c>
      <c r="M54" s="12" t="s">
        <v>28</v>
      </c>
      <c r="N54" s="12">
        <v>1</v>
      </c>
      <c r="O54" s="12" t="s">
        <v>28</v>
      </c>
      <c r="P54" s="12" t="s">
        <v>28</v>
      </c>
      <c r="Q54" s="12">
        <v>1</v>
      </c>
      <c r="R54" s="12">
        <v>1</v>
      </c>
      <c r="S54" s="12">
        <v>1</v>
      </c>
      <c r="T54" s="12">
        <f t="shared" si="2"/>
        <v>10</v>
      </c>
    </row>
    <row r="55" spans="1:20" x14ac:dyDescent="0.25">
      <c r="A55" s="11">
        <v>5603</v>
      </c>
      <c r="B55" s="6" t="s">
        <v>69</v>
      </c>
      <c r="C55" s="12">
        <v>15</v>
      </c>
      <c r="D55" s="12">
        <v>5</v>
      </c>
      <c r="E55" s="12">
        <v>9</v>
      </c>
      <c r="F55" s="12">
        <v>10</v>
      </c>
      <c r="G55" s="12">
        <v>13</v>
      </c>
      <c r="H55" s="12">
        <v>11</v>
      </c>
      <c r="I55" s="12">
        <v>5</v>
      </c>
      <c r="J55" s="12">
        <v>5</v>
      </c>
      <c r="K55" s="12">
        <v>9</v>
      </c>
      <c r="L55" s="12">
        <v>7</v>
      </c>
      <c r="M55" s="12">
        <v>12</v>
      </c>
      <c r="N55" s="12">
        <v>5</v>
      </c>
      <c r="O55" s="12">
        <v>8</v>
      </c>
      <c r="P55" s="12">
        <v>3</v>
      </c>
      <c r="Q55" s="12">
        <v>2</v>
      </c>
      <c r="R55" s="12">
        <v>1</v>
      </c>
      <c r="S55" s="12">
        <v>3</v>
      </c>
      <c r="T55" s="12">
        <f t="shared" si="2"/>
        <v>123</v>
      </c>
    </row>
    <row r="56" spans="1:20" x14ac:dyDescent="0.25">
      <c r="A56" s="11">
        <v>5604</v>
      </c>
      <c r="B56" s="6" t="s">
        <v>70</v>
      </c>
      <c r="C56" s="12">
        <v>21</v>
      </c>
      <c r="D56" s="12">
        <v>16</v>
      </c>
      <c r="E56" s="12">
        <v>13</v>
      </c>
      <c r="F56" s="12">
        <v>14</v>
      </c>
      <c r="G56" s="12">
        <v>15</v>
      </c>
      <c r="H56" s="12">
        <v>16</v>
      </c>
      <c r="I56" s="12">
        <v>16</v>
      </c>
      <c r="J56" s="12">
        <v>9</v>
      </c>
      <c r="K56" s="12">
        <v>14</v>
      </c>
      <c r="L56" s="12">
        <v>13</v>
      </c>
      <c r="M56" s="12">
        <v>4</v>
      </c>
      <c r="N56" s="12">
        <v>10</v>
      </c>
      <c r="O56" s="12">
        <v>7</v>
      </c>
      <c r="P56" s="12">
        <v>8</v>
      </c>
      <c r="Q56" s="12">
        <v>4</v>
      </c>
      <c r="R56" s="12">
        <v>4</v>
      </c>
      <c r="S56" s="12">
        <v>1</v>
      </c>
      <c r="T56" s="12">
        <f t="shared" si="2"/>
        <v>185</v>
      </c>
    </row>
    <row r="57" spans="1:20" x14ac:dyDescent="0.25">
      <c r="A57" s="11">
        <v>5605</v>
      </c>
      <c r="B57" s="6" t="s">
        <v>71</v>
      </c>
      <c r="C57" s="12">
        <v>8</v>
      </c>
      <c r="D57" s="12">
        <v>12</v>
      </c>
      <c r="E57" s="12">
        <v>9</v>
      </c>
      <c r="F57" s="12">
        <v>11</v>
      </c>
      <c r="G57" s="12">
        <v>9</v>
      </c>
      <c r="H57" s="12">
        <v>9</v>
      </c>
      <c r="I57" s="12">
        <v>7</v>
      </c>
      <c r="J57" s="12">
        <v>10</v>
      </c>
      <c r="K57" s="12">
        <v>8</v>
      </c>
      <c r="L57" s="12">
        <v>4</v>
      </c>
      <c r="M57" s="12">
        <v>2</v>
      </c>
      <c r="N57" s="12">
        <v>4</v>
      </c>
      <c r="O57" s="12">
        <v>3</v>
      </c>
      <c r="P57" s="12">
        <v>4</v>
      </c>
      <c r="Q57" s="12" t="s">
        <v>28</v>
      </c>
      <c r="R57" s="12">
        <v>1</v>
      </c>
      <c r="S57" s="12" t="s">
        <v>28</v>
      </c>
      <c r="T57" s="12">
        <f t="shared" si="2"/>
        <v>101</v>
      </c>
    </row>
    <row r="58" spans="1:20" x14ac:dyDescent="0.25">
      <c r="A58" s="11">
        <v>5606</v>
      </c>
      <c r="B58" s="6" t="s">
        <v>72</v>
      </c>
      <c r="C58" s="12">
        <v>102</v>
      </c>
      <c r="D58" s="12">
        <v>98</v>
      </c>
      <c r="E58" s="12">
        <v>71</v>
      </c>
      <c r="F58" s="12">
        <v>100</v>
      </c>
      <c r="G58" s="12">
        <v>72</v>
      </c>
      <c r="H58" s="12">
        <v>68</v>
      </c>
      <c r="I58" s="12">
        <v>63</v>
      </c>
      <c r="J58" s="12">
        <v>68</v>
      </c>
      <c r="K58" s="12">
        <v>54</v>
      </c>
      <c r="L58" s="12">
        <v>43</v>
      </c>
      <c r="M58" s="12">
        <v>35</v>
      </c>
      <c r="N58" s="12">
        <v>26</v>
      </c>
      <c r="O58" s="12">
        <v>26</v>
      </c>
      <c r="P58" s="12">
        <v>21</v>
      </c>
      <c r="Q58" s="12">
        <v>8</v>
      </c>
      <c r="R58" s="12">
        <v>5</v>
      </c>
      <c r="S58" s="12">
        <v>5</v>
      </c>
      <c r="T58" s="12">
        <f t="shared" si="2"/>
        <v>865</v>
      </c>
    </row>
    <row r="59" spans="1:20" x14ac:dyDescent="0.25">
      <c r="A59" s="11">
        <v>5607</v>
      </c>
      <c r="B59" s="6" t="s">
        <v>73</v>
      </c>
      <c r="C59" s="12">
        <v>38</v>
      </c>
      <c r="D59" s="12">
        <v>30</v>
      </c>
      <c r="E59" s="12">
        <v>41</v>
      </c>
      <c r="F59" s="12">
        <v>45</v>
      </c>
      <c r="G59" s="12">
        <v>30</v>
      </c>
      <c r="H59" s="12">
        <v>39</v>
      </c>
      <c r="I59" s="12">
        <v>34</v>
      </c>
      <c r="J59" s="12">
        <v>42</v>
      </c>
      <c r="K59" s="12">
        <v>34</v>
      </c>
      <c r="L59" s="12">
        <v>30</v>
      </c>
      <c r="M59" s="12">
        <v>22</v>
      </c>
      <c r="N59" s="12">
        <v>16</v>
      </c>
      <c r="O59" s="12">
        <v>16</v>
      </c>
      <c r="P59" s="12">
        <v>10</v>
      </c>
      <c r="Q59" s="12">
        <v>8</v>
      </c>
      <c r="R59" s="12">
        <v>4</v>
      </c>
      <c r="S59" s="12">
        <v>2</v>
      </c>
      <c r="T59" s="12">
        <f t="shared" si="2"/>
        <v>441</v>
      </c>
    </row>
    <row r="60" spans="1:20" x14ac:dyDescent="0.25">
      <c r="A60" s="11">
        <v>5608</v>
      </c>
      <c r="B60" s="6" t="s">
        <v>74</v>
      </c>
      <c r="C60" s="12">
        <v>13</v>
      </c>
      <c r="D60" s="12">
        <v>8</v>
      </c>
      <c r="E60" s="12">
        <v>6</v>
      </c>
      <c r="F60" s="12">
        <v>7</v>
      </c>
      <c r="G60" s="12">
        <v>12</v>
      </c>
      <c r="H60" s="12">
        <v>11</v>
      </c>
      <c r="I60" s="12">
        <v>6</v>
      </c>
      <c r="J60" s="12">
        <v>7</v>
      </c>
      <c r="K60" s="12">
        <v>9</v>
      </c>
      <c r="L60" s="12">
        <v>10</v>
      </c>
      <c r="M60" s="12">
        <v>8</v>
      </c>
      <c r="N60" s="12">
        <v>2</v>
      </c>
      <c r="O60" s="12">
        <v>6</v>
      </c>
      <c r="P60" s="12" t="s">
        <v>28</v>
      </c>
      <c r="Q60" s="12">
        <v>4</v>
      </c>
      <c r="R60" s="12" t="s">
        <v>28</v>
      </c>
      <c r="S60" s="12" t="s">
        <v>28</v>
      </c>
      <c r="T60" s="12">
        <f t="shared" si="2"/>
        <v>109</v>
      </c>
    </row>
    <row r="61" spans="1:20" x14ac:dyDescent="0.25">
      <c r="A61" s="11">
        <v>5610</v>
      </c>
      <c r="B61" s="6" t="s">
        <v>75</v>
      </c>
      <c r="C61" s="12">
        <v>14</v>
      </c>
      <c r="D61" s="12">
        <v>6</v>
      </c>
      <c r="E61" s="12">
        <v>11</v>
      </c>
      <c r="F61" s="12">
        <v>13</v>
      </c>
      <c r="G61" s="12">
        <v>12</v>
      </c>
      <c r="H61" s="12">
        <v>9</v>
      </c>
      <c r="I61" s="12">
        <v>13</v>
      </c>
      <c r="J61" s="12">
        <v>7</v>
      </c>
      <c r="K61" s="12">
        <v>9</v>
      </c>
      <c r="L61" s="12">
        <v>7</v>
      </c>
      <c r="M61" s="12">
        <v>12</v>
      </c>
      <c r="N61" s="12">
        <v>10</v>
      </c>
      <c r="O61" s="12">
        <v>6</v>
      </c>
      <c r="P61" s="12">
        <v>4</v>
      </c>
      <c r="Q61" s="12">
        <v>1</v>
      </c>
      <c r="R61" s="12" t="s">
        <v>28</v>
      </c>
      <c r="S61" s="12">
        <v>2</v>
      </c>
      <c r="T61" s="12">
        <f t="shared" si="2"/>
        <v>136</v>
      </c>
    </row>
    <row r="62" spans="1:20" x14ac:dyDescent="0.25">
      <c r="A62" s="11">
        <v>5611</v>
      </c>
      <c r="B62" s="6" t="s">
        <v>76</v>
      </c>
      <c r="C62" s="12">
        <v>23</v>
      </c>
      <c r="D62" s="12">
        <v>10</v>
      </c>
      <c r="E62" s="12">
        <v>10</v>
      </c>
      <c r="F62" s="12">
        <v>14</v>
      </c>
      <c r="G62" s="12">
        <v>16</v>
      </c>
      <c r="H62" s="12">
        <v>18</v>
      </c>
      <c r="I62" s="12">
        <v>17</v>
      </c>
      <c r="J62" s="12">
        <v>15</v>
      </c>
      <c r="K62" s="12">
        <v>13</v>
      </c>
      <c r="L62" s="12">
        <v>6</v>
      </c>
      <c r="M62" s="12">
        <v>12</v>
      </c>
      <c r="N62" s="12">
        <v>9</v>
      </c>
      <c r="O62" s="12">
        <v>15</v>
      </c>
      <c r="P62" s="12">
        <v>12</v>
      </c>
      <c r="Q62" s="12">
        <v>2</v>
      </c>
      <c r="R62" s="12">
        <v>1</v>
      </c>
      <c r="S62" s="12">
        <v>4</v>
      </c>
      <c r="T62" s="12">
        <f t="shared" si="2"/>
        <v>197</v>
      </c>
    </row>
    <row r="63" spans="1:20" x14ac:dyDescent="0.25">
      <c r="A63" s="11">
        <v>5612</v>
      </c>
      <c r="B63" s="6" t="s">
        <v>77</v>
      </c>
      <c r="C63" s="12">
        <v>61</v>
      </c>
      <c r="D63" s="12">
        <v>46</v>
      </c>
      <c r="E63" s="12">
        <v>47</v>
      </c>
      <c r="F63" s="12">
        <v>46</v>
      </c>
      <c r="G63" s="12">
        <v>48</v>
      </c>
      <c r="H63" s="12">
        <v>45</v>
      </c>
      <c r="I63" s="12">
        <v>39</v>
      </c>
      <c r="J63" s="12">
        <v>33</v>
      </c>
      <c r="K63" s="12">
        <v>34</v>
      </c>
      <c r="L63" s="12">
        <v>27</v>
      </c>
      <c r="M63" s="12">
        <v>19</v>
      </c>
      <c r="N63" s="12">
        <v>15</v>
      </c>
      <c r="O63" s="12">
        <v>10</v>
      </c>
      <c r="P63" s="12">
        <v>12</v>
      </c>
      <c r="Q63" s="12">
        <v>7</v>
      </c>
      <c r="R63" s="12">
        <v>1</v>
      </c>
      <c r="S63" s="12">
        <v>4</v>
      </c>
      <c r="T63" s="12">
        <f t="shared" si="2"/>
        <v>494</v>
      </c>
    </row>
    <row r="64" spans="1:20" x14ac:dyDescent="0.25">
      <c r="A64" s="11">
        <v>5696</v>
      </c>
      <c r="B64" s="6" t="s">
        <v>78</v>
      </c>
      <c r="C64" s="12">
        <v>21</v>
      </c>
      <c r="D64" s="12">
        <v>17</v>
      </c>
      <c r="E64" s="12">
        <v>17</v>
      </c>
      <c r="F64" s="12">
        <v>5</v>
      </c>
      <c r="G64" s="12">
        <v>19</v>
      </c>
      <c r="H64" s="12">
        <v>15</v>
      </c>
      <c r="I64" s="12">
        <v>12</v>
      </c>
      <c r="J64" s="12">
        <v>6</v>
      </c>
      <c r="K64" s="12">
        <v>9</v>
      </c>
      <c r="L64" s="12">
        <v>9</v>
      </c>
      <c r="M64" s="12">
        <v>5</v>
      </c>
      <c r="N64" s="12">
        <v>8</v>
      </c>
      <c r="O64" s="12">
        <v>5</v>
      </c>
      <c r="P64" s="12">
        <v>3</v>
      </c>
      <c r="Q64" s="12">
        <v>5</v>
      </c>
      <c r="R64" s="12">
        <v>1</v>
      </c>
      <c r="S64" s="12" t="s">
        <v>28</v>
      </c>
      <c r="T64" s="12">
        <f t="shared" si="2"/>
        <v>157</v>
      </c>
    </row>
    <row r="65" spans="1:20" x14ac:dyDescent="0.25">
      <c r="A65" s="11">
        <v>5697</v>
      </c>
      <c r="B65" s="6" t="s">
        <v>79</v>
      </c>
      <c r="C65" s="12" t="s">
        <v>28</v>
      </c>
      <c r="D65" s="12">
        <v>1</v>
      </c>
      <c r="E65" s="12">
        <v>1</v>
      </c>
      <c r="F65" s="12" t="s">
        <v>28</v>
      </c>
      <c r="G65" s="12">
        <v>1</v>
      </c>
      <c r="H65" s="12">
        <v>1</v>
      </c>
      <c r="I65" s="12">
        <v>2</v>
      </c>
      <c r="J65" s="12" t="s">
        <v>28</v>
      </c>
      <c r="K65" s="12" t="s">
        <v>28</v>
      </c>
      <c r="L65" s="12" t="s">
        <v>28</v>
      </c>
      <c r="M65" s="12">
        <v>1</v>
      </c>
      <c r="N65" s="12">
        <v>1</v>
      </c>
      <c r="O65" s="12" t="s">
        <v>28</v>
      </c>
      <c r="P65" s="12" t="s">
        <v>28</v>
      </c>
      <c r="Q65" s="12" t="s">
        <v>28</v>
      </c>
      <c r="R65" s="12" t="s">
        <v>28</v>
      </c>
      <c r="S65" s="12">
        <v>1</v>
      </c>
      <c r="T65" s="12">
        <f t="shared" si="2"/>
        <v>9</v>
      </c>
    </row>
    <row r="66" spans="1:20" x14ac:dyDescent="0.25">
      <c r="A66" s="11">
        <v>5698</v>
      </c>
      <c r="B66" s="6" t="s">
        <v>80</v>
      </c>
      <c r="C66" s="12">
        <v>7</v>
      </c>
      <c r="D66" s="12">
        <v>9</v>
      </c>
      <c r="E66" s="12">
        <v>13</v>
      </c>
      <c r="F66" s="12">
        <v>11</v>
      </c>
      <c r="G66" s="12">
        <v>12</v>
      </c>
      <c r="H66" s="12">
        <v>10</v>
      </c>
      <c r="I66" s="12">
        <v>5</v>
      </c>
      <c r="J66" s="12">
        <v>7</v>
      </c>
      <c r="K66" s="12">
        <v>6</v>
      </c>
      <c r="L66" s="12">
        <v>5</v>
      </c>
      <c r="M66" s="12">
        <v>7</v>
      </c>
      <c r="N66" s="12">
        <v>6</v>
      </c>
      <c r="O66" s="12">
        <v>1</v>
      </c>
      <c r="P66" s="12">
        <v>4</v>
      </c>
      <c r="Q66" s="12" t="s">
        <v>28</v>
      </c>
      <c r="R66" s="12">
        <v>1</v>
      </c>
      <c r="S66" s="12" t="s">
        <v>28</v>
      </c>
      <c r="T66" s="12">
        <f t="shared" si="2"/>
        <v>104</v>
      </c>
    </row>
    <row r="67" spans="1:20" x14ac:dyDescent="0.25">
      <c r="A67" s="11">
        <v>5699</v>
      </c>
      <c r="B67" s="6" t="s">
        <v>81</v>
      </c>
      <c r="C67" s="12">
        <v>9</v>
      </c>
      <c r="D67" s="12">
        <v>9</v>
      </c>
      <c r="E67" s="12">
        <v>10</v>
      </c>
      <c r="F67" s="12">
        <v>9</v>
      </c>
      <c r="G67" s="12">
        <v>5</v>
      </c>
      <c r="H67" s="12">
        <v>10</v>
      </c>
      <c r="I67" s="12">
        <v>8</v>
      </c>
      <c r="J67" s="12">
        <v>9</v>
      </c>
      <c r="K67" s="12">
        <v>7</v>
      </c>
      <c r="L67" s="12">
        <v>7</v>
      </c>
      <c r="M67" s="12">
        <v>6</v>
      </c>
      <c r="N67" s="12">
        <v>7</v>
      </c>
      <c r="O67" s="12">
        <v>8</v>
      </c>
      <c r="P67" s="12">
        <v>2</v>
      </c>
      <c r="Q67" s="12">
        <v>2</v>
      </c>
      <c r="R67" s="12" t="s">
        <v>28</v>
      </c>
      <c r="S67" s="12">
        <v>1</v>
      </c>
      <c r="T67" s="12">
        <f t="shared" si="2"/>
        <v>109</v>
      </c>
    </row>
    <row r="68" spans="1:20" x14ac:dyDescent="0.25">
      <c r="A68" s="11">
        <v>5701</v>
      </c>
      <c r="B68" s="6" t="s">
        <v>83</v>
      </c>
      <c r="C68" s="12">
        <v>28</v>
      </c>
      <c r="D68" s="12">
        <v>41</v>
      </c>
      <c r="E68" s="12">
        <v>39</v>
      </c>
      <c r="F68" s="12">
        <v>40</v>
      </c>
      <c r="G68" s="12">
        <v>33</v>
      </c>
      <c r="H68" s="12">
        <v>29</v>
      </c>
      <c r="I68" s="12">
        <v>31</v>
      </c>
      <c r="J68" s="12">
        <v>37</v>
      </c>
      <c r="K68" s="12">
        <v>24</v>
      </c>
      <c r="L68" s="12">
        <v>22</v>
      </c>
      <c r="M68" s="12">
        <v>33</v>
      </c>
      <c r="N68" s="12">
        <v>35</v>
      </c>
      <c r="O68" s="12">
        <v>20</v>
      </c>
      <c r="P68" s="12">
        <v>20</v>
      </c>
      <c r="Q68" s="12">
        <v>8</v>
      </c>
      <c r="R68" s="12">
        <v>10</v>
      </c>
      <c r="S68" s="12">
        <v>5</v>
      </c>
      <c r="T68" s="12">
        <f t="shared" si="2"/>
        <v>455</v>
      </c>
    </row>
    <row r="69" spans="1:20" x14ac:dyDescent="0.25">
      <c r="A69" s="11">
        <v>5702</v>
      </c>
      <c r="B69" s="6" t="s">
        <v>84</v>
      </c>
      <c r="C69" s="12">
        <v>16</v>
      </c>
      <c r="D69" s="12">
        <v>8</v>
      </c>
      <c r="E69" s="12">
        <v>15</v>
      </c>
      <c r="F69" s="12">
        <v>16</v>
      </c>
      <c r="G69" s="12">
        <v>13</v>
      </c>
      <c r="H69" s="12">
        <v>9</v>
      </c>
      <c r="I69" s="12">
        <v>14</v>
      </c>
      <c r="J69" s="12">
        <v>9</v>
      </c>
      <c r="K69" s="12">
        <v>11</v>
      </c>
      <c r="L69" s="12">
        <v>19</v>
      </c>
      <c r="M69" s="12">
        <v>15</v>
      </c>
      <c r="N69" s="12">
        <v>9</v>
      </c>
      <c r="O69" s="12">
        <v>6</v>
      </c>
      <c r="P69" s="12">
        <v>5</v>
      </c>
      <c r="Q69" s="12">
        <v>6</v>
      </c>
      <c r="R69" s="12">
        <v>2</v>
      </c>
      <c r="S69" s="12">
        <v>3</v>
      </c>
      <c r="T69" s="12">
        <f t="shared" si="2"/>
        <v>176</v>
      </c>
    </row>
    <row r="70" spans="1:20" x14ac:dyDescent="0.25">
      <c r="A70" s="11">
        <v>5703</v>
      </c>
      <c r="B70" s="6" t="s">
        <v>85</v>
      </c>
      <c r="C70" s="12">
        <v>10</v>
      </c>
      <c r="D70" s="12">
        <v>6</v>
      </c>
      <c r="E70" s="12">
        <v>10</v>
      </c>
      <c r="F70" s="12">
        <v>10</v>
      </c>
      <c r="G70" s="12">
        <v>9</v>
      </c>
      <c r="H70" s="12">
        <v>7</v>
      </c>
      <c r="I70" s="12">
        <v>8</v>
      </c>
      <c r="J70" s="12">
        <v>9</v>
      </c>
      <c r="K70" s="12">
        <v>6</v>
      </c>
      <c r="L70" s="12">
        <v>7</v>
      </c>
      <c r="M70" s="12">
        <v>13</v>
      </c>
      <c r="N70" s="12">
        <v>7</v>
      </c>
      <c r="O70" s="12">
        <v>5</v>
      </c>
      <c r="P70" s="12">
        <v>4</v>
      </c>
      <c r="Q70" s="12">
        <v>2</v>
      </c>
      <c r="R70" s="12">
        <v>1</v>
      </c>
      <c r="S70" s="12">
        <v>2</v>
      </c>
      <c r="T70" s="12">
        <f t="shared" si="2"/>
        <v>116</v>
      </c>
    </row>
    <row r="71" spans="1:20" x14ac:dyDescent="0.25">
      <c r="A71" s="11">
        <v>5801</v>
      </c>
      <c r="B71" s="6" t="s">
        <v>87</v>
      </c>
      <c r="C71" s="12">
        <v>35</v>
      </c>
      <c r="D71" s="12">
        <v>28</v>
      </c>
      <c r="E71" s="12">
        <v>26</v>
      </c>
      <c r="F71" s="12">
        <v>38</v>
      </c>
      <c r="G71" s="12">
        <v>36</v>
      </c>
      <c r="H71" s="12">
        <v>39</v>
      </c>
      <c r="I71" s="12">
        <v>26</v>
      </c>
      <c r="J71" s="12">
        <v>36</v>
      </c>
      <c r="K71" s="12">
        <v>26</v>
      </c>
      <c r="L71" s="12">
        <v>33</v>
      </c>
      <c r="M71" s="12">
        <v>23</v>
      </c>
      <c r="N71" s="12">
        <v>24</v>
      </c>
      <c r="O71" s="12">
        <v>18</v>
      </c>
      <c r="P71" s="12">
        <v>12</v>
      </c>
      <c r="Q71" s="12">
        <v>10</v>
      </c>
      <c r="R71" s="12">
        <v>6</v>
      </c>
      <c r="S71" s="12">
        <v>7</v>
      </c>
      <c r="T71" s="12">
        <f t="shared" si="2"/>
        <v>423</v>
      </c>
    </row>
    <row r="72" spans="1:20" x14ac:dyDescent="0.25">
      <c r="A72" s="11">
        <v>5802</v>
      </c>
      <c r="B72" s="6" t="s">
        <v>43</v>
      </c>
      <c r="C72" s="12">
        <v>1</v>
      </c>
      <c r="D72" s="12">
        <v>4</v>
      </c>
      <c r="E72" s="12">
        <v>5</v>
      </c>
      <c r="F72" s="12">
        <v>7</v>
      </c>
      <c r="G72" s="12">
        <v>5</v>
      </c>
      <c r="H72" s="12">
        <v>5</v>
      </c>
      <c r="I72" s="12">
        <v>5</v>
      </c>
      <c r="J72" s="12">
        <v>6</v>
      </c>
      <c r="K72" s="12">
        <v>2</v>
      </c>
      <c r="L72" s="12">
        <v>3</v>
      </c>
      <c r="M72" s="12">
        <v>2</v>
      </c>
      <c r="N72" s="12">
        <v>4</v>
      </c>
      <c r="O72" s="12">
        <v>4</v>
      </c>
      <c r="P72" s="12" t="s">
        <v>28</v>
      </c>
      <c r="Q72" s="12" t="s">
        <v>28</v>
      </c>
      <c r="R72" s="12" t="s">
        <v>28</v>
      </c>
      <c r="S72" s="12">
        <v>1</v>
      </c>
      <c r="T72" s="12">
        <f t="shared" si="2"/>
        <v>54</v>
      </c>
    </row>
    <row r="73" spans="1:20" x14ac:dyDescent="0.25">
      <c r="A73" s="11">
        <v>5803</v>
      </c>
      <c r="B73" s="6" t="s">
        <v>45</v>
      </c>
      <c r="C73" s="12">
        <v>8</v>
      </c>
      <c r="D73" s="12">
        <v>15</v>
      </c>
      <c r="E73" s="12">
        <v>21</v>
      </c>
      <c r="F73" s="12">
        <v>14</v>
      </c>
      <c r="G73" s="12">
        <v>14</v>
      </c>
      <c r="H73" s="12">
        <v>13</v>
      </c>
      <c r="I73" s="12">
        <v>17</v>
      </c>
      <c r="J73" s="12">
        <v>12</v>
      </c>
      <c r="K73" s="12">
        <v>10</v>
      </c>
      <c r="L73" s="12">
        <v>12</v>
      </c>
      <c r="M73" s="12">
        <v>18</v>
      </c>
      <c r="N73" s="12">
        <v>15</v>
      </c>
      <c r="O73" s="12">
        <v>6</v>
      </c>
      <c r="P73" s="12">
        <v>3</v>
      </c>
      <c r="Q73" s="12">
        <v>5</v>
      </c>
      <c r="R73" s="12" t="s">
        <v>28</v>
      </c>
      <c r="S73" s="12">
        <v>4</v>
      </c>
      <c r="T73" s="12">
        <f t="shared" si="2"/>
        <v>187</v>
      </c>
    </row>
    <row r="74" spans="1:20" x14ac:dyDescent="0.25">
      <c r="A74" s="11">
        <v>5804</v>
      </c>
      <c r="B74" s="6" t="s">
        <v>88</v>
      </c>
      <c r="C74" s="12">
        <v>29</v>
      </c>
      <c r="D74" s="12">
        <v>17</v>
      </c>
      <c r="E74" s="12">
        <v>23</v>
      </c>
      <c r="F74" s="12">
        <v>27</v>
      </c>
      <c r="G74" s="12">
        <v>36</v>
      </c>
      <c r="H74" s="12">
        <v>19</v>
      </c>
      <c r="I74" s="12">
        <v>23</v>
      </c>
      <c r="J74" s="12">
        <v>19</v>
      </c>
      <c r="K74" s="12">
        <v>20</v>
      </c>
      <c r="L74" s="12">
        <v>22</v>
      </c>
      <c r="M74" s="12">
        <v>28</v>
      </c>
      <c r="N74" s="12">
        <v>21</v>
      </c>
      <c r="O74" s="12">
        <v>18</v>
      </c>
      <c r="P74" s="12">
        <v>11</v>
      </c>
      <c r="Q74" s="12">
        <v>12</v>
      </c>
      <c r="R74" s="12">
        <v>6</v>
      </c>
      <c r="S74" s="12">
        <v>5</v>
      </c>
      <c r="T74" s="12">
        <f t="shared" si="2"/>
        <v>336</v>
      </c>
    </row>
    <row r="75" spans="1:20" x14ac:dyDescent="0.25">
      <c r="A75" s="11">
        <v>5904</v>
      </c>
      <c r="B75" s="6" t="s">
        <v>90</v>
      </c>
      <c r="C75" s="12">
        <v>126</v>
      </c>
      <c r="D75" s="12">
        <v>117</v>
      </c>
      <c r="E75" s="12">
        <v>107</v>
      </c>
      <c r="F75" s="12">
        <v>126</v>
      </c>
      <c r="G75" s="12">
        <v>131</v>
      </c>
      <c r="H75" s="12">
        <v>112</v>
      </c>
      <c r="I75" s="12">
        <v>101</v>
      </c>
      <c r="J75" s="12">
        <v>103</v>
      </c>
      <c r="K75" s="12">
        <v>97</v>
      </c>
      <c r="L75" s="12">
        <v>83</v>
      </c>
      <c r="M75" s="12">
        <v>69</v>
      </c>
      <c r="N75" s="12">
        <v>68</v>
      </c>
      <c r="O75" s="12">
        <v>56</v>
      </c>
      <c r="P75" s="12">
        <v>41</v>
      </c>
      <c r="Q75" s="12">
        <v>19</v>
      </c>
      <c r="R75" s="12">
        <v>23</v>
      </c>
      <c r="S75" s="12">
        <v>11</v>
      </c>
      <c r="T75" s="12">
        <f t="shared" si="2"/>
        <v>1390</v>
      </c>
    </row>
    <row r="76" spans="1:20" x14ac:dyDescent="0.25">
      <c r="A76" s="11">
        <v>5902</v>
      </c>
      <c r="B76" s="6" t="s">
        <v>91</v>
      </c>
      <c r="C76" s="12">
        <v>26</v>
      </c>
      <c r="D76" s="12">
        <v>18</v>
      </c>
      <c r="E76" s="12">
        <v>20</v>
      </c>
      <c r="F76" s="12">
        <v>10</v>
      </c>
      <c r="G76" s="12">
        <v>16</v>
      </c>
      <c r="H76" s="12">
        <v>23</v>
      </c>
      <c r="I76" s="12">
        <v>15</v>
      </c>
      <c r="J76" s="12">
        <v>17</v>
      </c>
      <c r="K76" s="12">
        <v>10</v>
      </c>
      <c r="L76" s="12">
        <v>20</v>
      </c>
      <c r="M76" s="12">
        <v>12</v>
      </c>
      <c r="N76" s="12">
        <v>11</v>
      </c>
      <c r="O76" s="12">
        <v>5</v>
      </c>
      <c r="P76" s="12">
        <v>3</v>
      </c>
      <c r="Q76" s="12">
        <v>1</v>
      </c>
      <c r="R76" s="12">
        <v>1</v>
      </c>
      <c r="S76" s="12">
        <v>2</v>
      </c>
      <c r="T76" s="12">
        <f t="shared" si="2"/>
        <v>210</v>
      </c>
    </row>
    <row r="77" spans="1:20" x14ac:dyDescent="0.25">
      <c r="A77" s="11">
        <v>5903</v>
      </c>
      <c r="B77" s="6" t="s">
        <v>92</v>
      </c>
      <c r="C77" s="12">
        <v>10</v>
      </c>
      <c r="D77" s="12">
        <v>19</v>
      </c>
      <c r="E77" s="12">
        <v>16</v>
      </c>
      <c r="F77" s="12">
        <v>29</v>
      </c>
      <c r="G77" s="12">
        <v>25</v>
      </c>
      <c r="H77" s="12">
        <v>23</v>
      </c>
      <c r="I77" s="12">
        <v>19</v>
      </c>
      <c r="J77" s="12">
        <v>17</v>
      </c>
      <c r="K77" s="12">
        <v>17</v>
      </c>
      <c r="L77" s="12">
        <v>20</v>
      </c>
      <c r="M77" s="12">
        <v>17</v>
      </c>
      <c r="N77" s="12">
        <v>15</v>
      </c>
      <c r="O77" s="12">
        <v>9</v>
      </c>
      <c r="P77" s="12">
        <v>10</v>
      </c>
      <c r="Q77" s="12">
        <v>7</v>
      </c>
      <c r="R77" s="12">
        <v>1</v>
      </c>
      <c r="S77" s="12">
        <v>4</v>
      </c>
      <c r="T77" s="12">
        <f t="shared" si="2"/>
        <v>258</v>
      </c>
    </row>
    <row r="78" spans="1:20" x14ac:dyDescent="0.25">
      <c r="A78" s="11">
        <v>5905</v>
      </c>
      <c r="B78" s="6" t="s">
        <v>93</v>
      </c>
      <c r="C78" s="12">
        <v>9</v>
      </c>
      <c r="D78" s="12">
        <v>11</v>
      </c>
      <c r="E78" s="12">
        <v>7</v>
      </c>
      <c r="F78" s="12">
        <v>5</v>
      </c>
      <c r="G78" s="12">
        <v>10</v>
      </c>
      <c r="H78" s="12">
        <v>7</v>
      </c>
      <c r="I78" s="12">
        <v>8</v>
      </c>
      <c r="J78" s="12">
        <v>11</v>
      </c>
      <c r="K78" s="12">
        <v>5</v>
      </c>
      <c r="L78" s="12">
        <v>6</v>
      </c>
      <c r="M78" s="12">
        <v>2</v>
      </c>
      <c r="N78" s="12">
        <v>1</v>
      </c>
      <c r="O78" s="12">
        <v>1</v>
      </c>
      <c r="P78" s="12">
        <v>7</v>
      </c>
      <c r="Q78" s="12">
        <v>5</v>
      </c>
      <c r="R78" s="12">
        <v>1</v>
      </c>
      <c r="S78" s="12" t="s">
        <v>28</v>
      </c>
      <c r="T78" s="12">
        <f t="shared" si="2"/>
        <v>96</v>
      </c>
    </row>
    <row r="79" spans="1:20" x14ac:dyDescent="0.25">
      <c r="A79" s="11">
        <v>5906</v>
      </c>
      <c r="B79" s="6" t="s">
        <v>94</v>
      </c>
      <c r="C79" s="12">
        <v>8</v>
      </c>
      <c r="D79" s="12">
        <v>11</v>
      </c>
      <c r="E79" s="12">
        <v>6</v>
      </c>
      <c r="F79" s="12">
        <v>8</v>
      </c>
      <c r="G79" s="12">
        <v>11</v>
      </c>
      <c r="H79" s="12">
        <v>4</v>
      </c>
      <c r="I79" s="12">
        <v>5</v>
      </c>
      <c r="J79" s="12">
        <v>3</v>
      </c>
      <c r="K79" s="12">
        <v>7</v>
      </c>
      <c r="L79" s="12">
        <v>6</v>
      </c>
      <c r="M79" s="12">
        <v>3</v>
      </c>
      <c r="N79" s="12" t="s">
        <v>28</v>
      </c>
      <c r="O79" s="12">
        <v>3</v>
      </c>
      <c r="P79" s="12">
        <v>2</v>
      </c>
      <c r="Q79" s="12">
        <v>3</v>
      </c>
      <c r="R79" s="12">
        <v>2</v>
      </c>
      <c r="S79" s="12">
        <v>1</v>
      </c>
      <c r="T79" s="12">
        <f t="shared" si="2"/>
        <v>83</v>
      </c>
    </row>
    <row r="80" spans="1:20" x14ac:dyDescent="0.25">
      <c r="A80" s="11">
        <v>5908</v>
      </c>
      <c r="B80" s="6" t="s">
        <v>95</v>
      </c>
      <c r="C80" s="12">
        <v>14</v>
      </c>
      <c r="D80" s="12">
        <v>5</v>
      </c>
      <c r="E80" s="12">
        <v>4</v>
      </c>
      <c r="F80" s="12">
        <v>15</v>
      </c>
      <c r="G80" s="12">
        <v>12</v>
      </c>
      <c r="H80" s="12">
        <v>4</v>
      </c>
      <c r="I80" s="12">
        <v>7</v>
      </c>
      <c r="J80" s="12">
        <v>7</v>
      </c>
      <c r="K80" s="12">
        <v>8</v>
      </c>
      <c r="L80" s="12">
        <v>8</v>
      </c>
      <c r="M80" s="12">
        <v>5</v>
      </c>
      <c r="N80" s="12">
        <v>2</v>
      </c>
      <c r="O80" s="12">
        <v>2</v>
      </c>
      <c r="P80" s="12">
        <v>5</v>
      </c>
      <c r="Q80" s="12">
        <v>3</v>
      </c>
      <c r="R80" s="12">
        <v>3</v>
      </c>
      <c r="S80" s="12">
        <v>1</v>
      </c>
      <c r="T80" s="12">
        <f t="shared" si="2"/>
        <v>105</v>
      </c>
    </row>
    <row r="81" spans="1:20" x14ac:dyDescent="0.25">
      <c r="A81" s="11">
        <v>6001</v>
      </c>
      <c r="B81" s="6" t="s">
        <v>97</v>
      </c>
      <c r="C81" s="12">
        <v>38</v>
      </c>
      <c r="D81" s="12">
        <v>32</v>
      </c>
      <c r="E81" s="12">
        <v>38</v>
      </c>
      <c r="F81" s="12">
        <v>49</v>
      </c>
      <c r="G81" s="12">
        <v>42</v>
      </c>
      <c r="H81" s="12">
        <v>37</v>
      </c>
      <c r="I81" s="12">
        <v>39</v>
      </c>
      <c r="J81" s="12">
        <v>27</v>
      </c>
      <c r="K81" s="12">
        <v>37</v>
      </c>
      <c r="L81" s="12">
        <v>34</v>
      </c>
      <c r="M81" s="12">
        <v>23</v>
      </c>
      <c r="N81" s="12">
        <v>15</v>
      </c>
      <c r="O81" s="12">
        <v>11</v>
      </c>
      <c r="P81" s="12">
        <v>13</v>
      </c>
      <c r="Q81" s="12">
        <v>9</v>
      </c>
      <c r="R81" s="12">
        <v>7</v>
      </c>
      <c r="S81" s="12">
        <v>4</v>
      </c>
      <c r="T81" s="12">
        <f t="shared" si="2"/>
        <v>455</v>
      </c>
    </row>
    <row r="82" spans="1:20" x14ac:dyDescent="0.25">
      <c r="A82" s="11">
        <v>6002</v>
      </c>
      <c r="B82" s="6" t="s">
        <v>98</v>
      </c>
      <c r="C82" s="12">
        <v>9</v>
      </c>
      <c r="D82" s="12">
        <v>10</v>
      </c>
      <c r="E82" s="12">
        <v>18</v>
      </c>
      <c r="F82" s="12">
        <v>12</v>
      </c>
      <c r="G82" s="12">
        <v>15</v>
      </c>
      <c r="H82" s="12">
        <v>8</v>
      </c>
      <c r="I82" s="12">
        <v>10</v>
      </c>
      <c r="J82" s="12">
        <v>12</v>
      </c>
      <c r="K82" s="12">
        <v>10</v>
      </c>
      <c r="L82" s="12">
        <v>13</v>
      </c>
      <c r="M82" s="12">
        <v>5</v>
      </c>
      <c r="N82" s="12">
        <v>3</v>
      </c>
      <c r="O82" s="12">
        <v>4</v>
      </c>
      <c r="P82" s="12">
        <v>2</v>
      </c>
      <c r="Q82" s="12">
        <v>2</v>
      </c>
      <c r="R82" s="12" t="s">
        <v>28</v>
      </c>
      <c r="S82" s="12" t="s">
        <v>28</v>
      </c>
      <c r="T82" s="12">
        <f t="shared" si="2"/>
        <v>133</v>
      </c>
    </row>
    <row r="83" spans="1:20" x14ac:dyDescent="0.25">
      <c r="A83" s="11">
        <v>6003</v>
      </c>
      <c r="B83" s="6" t="s">
        <v>40</v>
      </c>
      <c r="C83" s="12">
        <v>13</v>
      </c>
      <c r="D83" s="12">
        <v>15</v>
      </c>
      <c r="E83" s="12">
        <v>12</v>
      </c>
      <c r="F83" s="12">
        <v>16</v>
      </c>
      <c r="G83" s="12">
        <v>11</v>
      </c>
      <c r="H83" s="12">
        <v>6</v>
      </c>
      <c r="I83" s="12">
        <v>12</v>
      </c>
      <c r="J83" s="12">
        <v>14</v>
      </c>
      <c r="K83" s="12">
        <v>12</v>
      </c>
      <c r="L83" s="12">
        <v>12</v>
      </c>
      <c r="M83" s="12">
        <v>14</v>
      </c>
      <c r="N83" s="12">
        <v>5</v>
      </c>
      <c r="O83" s="12">
        <v>2</v>
      </c>
      <c r="P83" s="12">
        <v>1</v>
      </c>
      <c r="Q83" s="12">
        <v>1</v>
      </c>
      <c r="R83" s="12">
        <v>4</v>
      </c>
      <c r="S83" s="12">
        <v>1</v>
      </c>
      <c r="T83" s="12">
        <f t="shared" si="2"/>
        <v>151</v>
      </c>
    </row>
    <row r="84" spans="1:20" x14ac:dyDescent="0.25">
      <c r="A84" s="11">
        <v>6004</v>
      </c>
      <c r="B84" s="6" t="s">
        <v>99</v>
      </c>
      <c r="C84" s="12">
        <v>25</v>
      </c>
      <c r="D84" s="12">
        <v>29</v>
      </c>
      <c r="E84" s="12">
        <v>17</v>
      </c>
      <c r="F84" s="12">
        <v>35</v>
      </c>
      <c r="G84" s="12">
        <v>21</v>
      </c>
      <c r="H84" s="12">
        <v>12</v>
      </c>
      <c r="I84" s="12">
        <v>20</v>
      </c>
      <c r="J84" s="12">
        <v>26</v>
      </c>
      <c r="K84" s="12">
        <v>23</v>
      </c>
      <c r="L84" s="12">
        <v>24</v>
      </c>
      <c r="M84" s="12">
        <v>10</v>
      </c>
      <c r="N84" s="12">
        <v>10</v>
      </c>
      <c r="O84" s="12">
        <v>13</v>
      </c>
      <c r="P84" s="12">
        <v>3</v>
      </c>
      <c r="Q84" s="12">
        <v>3</v>
      </c>
      <c r="R84" s="12">
        <v>1</v>
      </c>
      <c r="S84" s="12">
        <v>2</v>
      </c>
      <c r="T84" s="12">
        <f t="shared" si="2"/>
        <v>274</v>
      </c>
    </row>
    <row r="85" spans="1:20" x14ac:dyDescent="0.25">
      <c r="A85" s="11">
        <v>6005</v>
      </c>
      <c r="B85" s="6" t="s">
        <v>100</v>
      </c>
      <c r="C85" s="12">
        <v>10</v>
      </c>
      <c r="D85" s="12">
        <v>18</v>
      </c>
      <c r="E85" s="12">
        <v>15</v>
      </c>
      <c r="F85" s="12">
        <v>19</v>
      </c>
      <c r="G85" s="12">
        <v>14</v>
      </c>
      <c r="H85" s="12">
        <v>10</v>
      </c>
      <c r="I85" s="12">
        <v>16</v>
      </c>
      <c r="J85" s="12">
        <v>12</v>
      </c>
      <c r="K85" s="12">
        <v>16</v>
      </c>
      <c r="L85" s="12">
        <v>18</v>
      </c>
      <c r="M85" s="12">
        <v>5</v>
      </c>
      <c r="N85" s="12">
        <v>8</v>
      </c>
      <c r="O85" s="12">
        <v>6</v>
      </c>
      <c r="P85" s="12">
        <v>6</v>
      </c>
      <c r="Q85" s="12">
        <v>6</v>
      </c>
      <c r="R85" s="12" t="s">
        <v>28</v>
      </c>
      <c r="S85" s="12">
        <v>3</v>
      </c>
      <c r="T85" s="12">
        <f t="shared" si="2"/>
        <v>182</v>
      </c>
    </row>
    <row r="86" spans="1:20" x14ac:dyDescent="0.25">
      <c r="A86" s="11">
        <v>6006</v>
      </c>
      <c r="B86" s="6" t="s">
        <v>101</v>
      </c>
      <c r="C86" s="12">
        <v>33</v>
      </c>
      <c r="D86" s="12">
        <v>27</v>
      </c>
      <c r="E86" s="12">
        <v>35</v>
      </c>
      <c r="F86" s="12">
        <v>49</v>
      </c>
      <c r="G86" s="12">
        <v>29</v>
      </c>
      <c r="H86" s="12">
        <v>25</v>
      </c>
      <c r="I86" s="12">
        <v>23</v>
      </c>
      <c r="J86" s="12">
        <v>32</v>
      </c>
      <c r="K86" s="12">
        <v>30</v>
      </c>
      <c r="L86" s="12">
        <v>35</v>
      </c>
      <c r="M86" s="12">
        <v>21</v>
      </c>
      <c r="N86" s="12">
        <v>10</v>
      </c>
      <c r="O86" s="12">
        <v>20</v>
      </c>
      <c r="P86" s="12">
        <v>10</v>
      </c>
      <c r="Q86" s="12">
        <v>3</v>
      </c>
      <c r="R86" s="12">
        <v>2</v>
      </c>
      <c r="S86" s="12">
        <v>1</v>
      </c>
      <c r="T86" s="12">
        <f t="shared" si="2"/>
        <v>385</v>
      </c>
    </row>
    <row r="87" spans="1:20" x14ac:dyDescent="0.25">
      <c r="A87" s="11">
        <v>6007</v>
      </c>
      <c r="B87" s="6" t="s">
        <v>102</v>
      </c>
      <c r="C87" s="12">
        <v>3</v>
      </c>
      <c r="D87" s="12">
        <v>7</v>
      </c>
      <c r="E87" s="12">
        <v>7</v>
      </c>
      <c r="F87" s="12">
        <v>11</v>
      </c>
      <c r="G87" s="12">
        <v>8</v>
      </c>
      <c r="H87" s="12">
        <v>9</v>
      </c>
      <c r="I87" s="12">
        <v>8</v>
      </c>
      <c r="J87" s="12">
        <v>6</v>
      </c>
      <c r="K87" s="12">
        <v>13</v>
      </c>
      <c r="L87" s="12">
        <v>4</v>
      </c>
      <c r="M87" s="12">
        <v>6</v>
      </c>
      <c r="N87" s="12">
        <v>9</v>
      </c>
      <c r="O87" s="12">
        <v>5</v>
      </c>
      <c r="P87" s="12">
        <v>2</v>
      </c>
      <c r="Q87" s="12">
        <v>2</v>
      </c>
      <c r="R87" s="12">
        <v>1</v>
      </c>
      <c r="S87" s="12">
        <v>1</v>
      </c>
      <c r="T87" s="12">
        <f t="shared" si="2"/>
        <v>102</v>
      </c>
    </row>
    <row r="88" spans="1:20" x14ac:dyDescent="0.25">
      <c r="A88" s="11">
        <v>6101</v>
      </c>
      <c r="B88" s="6" t="s">
        <v>104</v>
      </c>
      <c r="C88" s="12">
        <v>58</v>
      </c>
      <c r="D88" s="12">
        <v>48</v>
      </c>
      <c r="E88" s="12">
        <v>49</v>
      </c>
      <c r="F88" s="12">
        <v>72</v>
      </c>
      <c r="G88" s="12">
        <v>66</v>
      </c>
      <c r="H88" s="12">
        <v>48</v>
      </c>
      <c r="I88" s="12">
        <v>58</v>
      </c>
      <c r="J88" s="12">
        <v>46</v>
      </c>
      <c r="K88" s="12">
        <v>41</v>
      </c>
      <c r="L88" s="12">
        <v>40</v>
      </c>
      <c r="M88" s="12">
        <v>41</v>
      </c>
      <c r="N88" s="12">
        <v>26</v>
      </c>
      <c r="O88" s="12">
        <v>23</v>
      </c>
      <c r="P88" s="12">
        <v>18</v>
      </c>
      <c r="Q88" s="12">
        <v>9</v>
      </c>
      <c r="R88" s="12">
        <v>7</v>
      </c>
      <c r="S88" s="12">
        <v>3</v>
      </c>
      <c r="T88" s="12">
        <f t="shared" si="2"/>
        <v>653</v>
      </c>
    </row>
    <row r="89" spans="1:20" x14ac:dyDescent="0.25">
      <c r="A89" s="11">
        <v>6102</v>
      </c>
      <c r="B89" s="6" t="s">
        <v>105</v>
      </c>
      <c r="C89" s="12">
        <v>13</v>
      </c>
      <c r="D89" s="12">
        <v>5</v>
      </c>
      <c r="E89" s="12">
        <v>13</v>
      </c>
      <c r="F89" s="12">
        <v>21</v>
      </c>
      <c r="G89" s="12">
        <v>13</v>
      </c>
      <c r="H89" s="12">
        <v>12</v>
      </c>
      <c r="I89" s="12">
        <v>14</v>
      </c>
      <c r="J89" s="12">
        <v>11</v>
      </c>
      <c r="K89" s="12">
        <v>20</v>
      </c>
      <c r="L89" s="12">
        <v>14</v>
      </c>
      <c r="M89" s="12">
        <v>10</v>
      </c>
      <c r="N89" s="12">
        <v>7</v>
      </c>
      <c r="O89" s="12">
        <v>2</v>
      </c>
      <c r="P89" s="12">
        <v>6</v>
      </c>
      <c r="Q89" s="12">
        <v>3</v>
      </c>
      <c r="R89" s="12">
        <v>3</v>
      </c>
      <c r="S89" s="12">
        <v>2</v>
      </c>
      <c r="T89" s="12">
        <f t="shared" si="2"/>
        <v>169</v>
      </c>
    </row>
    <row r="90" spans="1:20" x14ac:dyDescent="0.25">
      <c r="A90" s="11">
        <v>6103</v>
      </c>
      <c r="B90" s="6" t="s">
        <v>106</v>
      </c>
      <c r="C90" s="12">
        <v>34</v>
      </c>
      <c r="D90" s="12">
        <v>36</v>
      </c>
      <c r="E90" s="12">
        <v>33</v>
      </c>
      <c r="F90" s="12">
        <v>27</v>
      </c>
      <c r="G90" s="12">
        <v>36</v>
      </c>
      <c r="H90" s="12">
        <v>25</v>
      </c>
      <c r="I90" s="12">
        <v>28</v>
      </c>
      <c r="J90" s="12">
        <v>39</v>
      </c>
      <c r="K90" s="12">
        <v>28</v>
      </c>
      <c r="L90" s="12">
        <v>28</v>
      </c>
      <c r="M90" s="12">
        <v>26</v>
      </c>
      <c r="N90" s="12">
        <v>14</v>
      </c>
      <c r="O90" s="12">
        <v>21</v>
      </c>
      <c r="P90" s="12">
        <v>11</v>
      </c>
      <c r="Q90" s="12">
        <v>9</v>
      </c>
      <c r="R90" s="12">
        <v>9</v>
      </c>
      <c r="S90" s="12" t="s">
        <v>28</v>
      </c>
      <c r="T90" s="12">
        <f t="shared" si="2"/>
        <v>404</v>
      </c>
    </row>
    <row r="91" spans="1:20" x14ac:dyDescent="0.25">
      <c r="A91" s="11">
        <v>6104</v>
      </c>
      <c r="B91" s="6" t="s">
        <v>107</v>
      </c>
      <c r="C91" s="12">
        <v>19</v>
      </c>
      <c r="D91" s="12">
        <v>17</v>
      </c>
      <c r="E91" s="12">
        <v>14</v>
      </c>
      <c r="F91" s="12">
        <v>20</v>
      </c>
      <c r="G91" s="12">
        <v>28</v>
      </c>
      <c r="H91" s="12">
        <v>24</v>
      </c>
      <c r="I91" s="12">
        <v>17</v>
      </c>
      <c r="J91" s="12">
        <v>16</v>
      </c>
      <c r="K91" s="12">
        <v>18</v>
      </c>
      <c r="L91" s="12">
        <v>19</v>
      </c>
      <c r="M91" s="12">
        <v>16</v>
      </c>
      <c r="N91" s="12">
        <v>11</v>
      </c>
      <c r="O91" s="12">
        <v>11</v>
      </c>
      <c r="P91" s="12">
        <v>4</v>
      </c>
      <c r="Q91" s="12">
        <v>3</v>
      </c>
      <c r="R91" s="12">
        <v>1</v>
      </c>
      <c r="S91" s="12">
        <v>3</v>
      </c>
      <c r="T91" s="12">
        <f t="shared" si="2"/>
        <v>241</v>
      </c>
    </row>
    <row r="92" spans="1:20" x14ac:dyDescent="0.25">
      <c r="A92" s="11">
        <v>6201</v>
      </c>
      <c r="B92" s="6" t="s">
        <v>109</v>
      </c>
      <c r="C92" s="12">
        <v>31</v>
      </c>
      <c r="D92" s="12">
        <v>31</v>
      </c>
      <c r="E92" s="12">
        <v>19</v>
      </c>
      <c r="F92" s="12">
        <v>39</v>
      </c>
      <c r="G92" s="12">
        <v>32</v>
      </c>
      <c r="H92" s="12">
        <v>39</v>
      </c>
      <c r="I92" s="12">
        <v>22</v>
      </c>
      <c r="J92" s="12">
        <v>30</v>
      </c>
      <c r="K92" s="12">
        <v>26</v>
      </c>
      <c r="L92" s="12">
        <v>16</v>
      </c>
      <c r="M92" s="12">
        <v>23</v>
      </c>
      <c r="N92" s="12">
        <v>9</v>
      </c>
      <c r="O92" s="12">
        <v>7</v>
      </c>
      <c r="P92" s="12">
        <v>16</v>
      </c>
      <c r="Q92" s="12">
        <v>5</v>
      </c>
      <c r="R92" s="12">
        <v>2</v>
      </c>
      <c r="S92" s="12">
        <v>4</v>
      </c>
      <c r="T92" s="12">
        <f t="shared" si="2"/>
        <v>351</v>
      </c>
    </row>
    <row r="93" spans="1:20" x14ac:dyDescent="0.25">
      <c r="A93" s="11">
        <v>6202</v>
      </c>
      <c r="B93" s="6" t="s">
        <v>110</v>
      </c>
      <c r="C93" s="12">
        <v>24</v>
      </c>
      <c r="D93" s="12">
        <v>12</v>
      </c>
      <c r="E93" s="12">
        <v>19</v>
      </c>
      <c r="F93" s="12">
        <v>30</v>
      </c>
      <c r="G93" s="12">
        <v>28</v>
      </c>
      <c r="H93" s="12">
        <v>14</v>
      </c>
      <c r="I93" s="12">
        <v>13</v>
      </c>
      <c r="J93" s="12">
        <v>23</v>
      </c>
      <c r="K93" s="12">
        <v>12</v>
      </c>
      <c r="L93" s="12">
        <v>21</v>
      </c>
      <c r="M93" s="12">
        <v>17</v>
      </c>
      <c r="N93" s="12">
        <v>25</v>
      </c>
      <c r="O93" s="12">
        <v>12</v>
      </c>
      <c r="P93" s="12">
        <v>13</v>
      </c>
      <c r="Q93" s="12">
        <v>5</v>
      </c>
      <c r="R93" s="12">
        <v>3</v>
      </c>
      <c r="S93" s="12">
        <v>2</v>
      </c>
      <c r="T93" s="12">
        <f t="shared" si="2"/>
        <v>273</v>
      </c>
    </row>
    <row r="94" spans="1:20" x14ac:dyDescent="0.25">
      <c r="A94" s="11">
        <v>6203</v>
      </c>
      <c r="B94" s="6" t="s">
        <v>111</v>
      </c>
      <c r="C94" s="12">
        <v>19</v>
      </c>
      <c r="D94" s="12">
        <v>16</v>
      </c>
      <c r="E94" s="12">
        <v>22</v>
      </c>
      <c r="F94" s="12">
        <v>17</v>
      </c>
      <c r="G94" s="12">
        <v>27</v>
      </c>
      <c r="H94" s="12">
        <v>12</v>
      </c>
      <c r="I94" s="12">
        <v>15</v>
      </c>
      <c r="J94" s="12">
        <v>14</v>
      </c>
      <c r="K94" s="12">
        <v>9</v>
      </c>
      <c r="L94" s="12">
        <v>13</v>
      </c>
      <c r="M94" s="12">
        <v>14</v>
      </c>
      <c r="N94" s="12">
        <v>6</v>
      </c>
      <c r="O94" s="12">
        <v>2</v>
      </c>
      <c r="P94" s="12">
        <v>8</v>
      </c>
      <c r="Q94" s="12">
        <v>2</v>
      </c>
      <c r="R94" s="12">
        <v>2</v>
      </c>
      <c r="S94" s="12">
        <v>1</v>
      </c>
      <c r="T94" s="12">
        <f t="shared" si="2"/>
        <v>199</v>
      </c>
    </row>
    <row r="95" spans="1:20" x14ac:dyDescent="0.25">
      <c r="A95" s="11">
        <v>6204</v>
      </c>
      <c r="B95" s="6" t="s">
        <v>112</v>
      </c>
      <c r="C95" s="12">
        <v>40</v>
      </c>
      <c r="D95" s="12">
        <v>27</v>
      </c>
      <c r="E95" s="12">
        <v>31</v>
      </c>
      <c r="F95" s="12">
        <v>35</v>
      </c>
      <c r="G95" s="12">
        <v>38</v>
      </c>
      <c r="H95" s="12">
        <v>22</v>
      </c>
      <c r="I95" s="12">
        <v>20</v>
      </c>
      <c r="J95" s="12">
        <v>24</v>
      </c>
      <c r="K95" s="12">
        <v>15</v>
      </c>
      <c r="L95" s="12">
        <v>22</v>
      </c>
      <c r="M95" s="12">
        <v>17</v>
      </c>
      <c r="N95" s="12">
        <v>13</v>
      </c>
      <c r="O95" s="12">
        <v>13</v>
      </c>
      <c r="P95" s="12">
        <v>19</v>
      </c>
      <c r="Q95" s="12">
        <v>2</v>
      </c>
      <c r="R95" s="12">
        <v>2</v>
      </c>
      <c r="S95" s="12">
        <v>2</v>
      </c>
      <c r="T95" s="12">
        <f t="shared" si="2"/>
        <v>342</v>
      </c>
    </row>
    <row r="96" spans="1:20" x14ac:dyDescent="0.25">
      <c r="A96" s="11">
        <v>6205</v>
      </c>
      <c r="B96" s="6" t="s">
        <v>113</v>
      </c>
      <c r="C96" s="12">
        <v>14</v>
      </c>
      <c r="D96" s="12">
        <v>12</v>
      </c>
      <c r="E96" s="12">
        <v>8</v>
      </c>
      <c r="F96" s="12">
        <v>17</v>
      </c>
      <c r="G96" s="12">
        <v>23</v>
      </c>
      <c r="H96" s="12">
        <v>11</v>
      </c>
      <c r="I96" s="12">
        <v>3</v>
      </c>
      <c r="J96" s="12">
        <v>12</v>
      </c>
      <c r="K96" s="12">
        <v>13</v>
      </c>
      <c r="L96" s="12">
        <v>11</v>
      </c>
      <c r="M96" s="12">
        <v>7</v>
      </c>
      <c r="N96" s="12">
        <v>4</v>
      </c>
      <c r="O96" s="12">
        <v>7</v>
      </c>
      <c r="P96" s="12">
        <v>9</v>
      </c>
      <c r="Q96" s="12">
        <v>8</v>
      </c>
      <c r="R96" s="12">
        <v>2</v>
      </c>
      <c r="S96" s="12">
        <v>2</v>
      </c>
      <c r="T96" s="12">
        <f t="shared" si="2"/>
        <v>163</v>
      </c>
    </row>
    <row r="97" spans="1:20" x14ac:dyDescent="0.25">
      <c r="A97" s="11">
        <v>6206</v>
      </c>
      <c r="B97" s="6" t="s">
        <v>114</v>
      </c>
      <c r="C97" s="12">
        <v>12</v>
      </c>
      <c r="D97" s="12">
        <v>7</v>
      </c>
      <c r="E97" s="12">
        <v>4</v>
      </c>
      <c r="F97" s="12">
        <v>6</v>
      </c>
      <c r="G97" s="12">
        <v>5</v>
      </c>
      <c r="H97" s="12">
        <v>10</v>
      </c>
      <c r="I97" s="12">
        <v>6</v>
      </c>
      <c r="J97" s="12">
        <v>4</v>
      </c>
      <c r="K97" s="12">
        <v>2</v>
      </c>
      <c r="L97" s="12">
        <v>6</v>
      </c>
      <c r="M97" s="12">
        <v>6</v>
      </c>
      <c r="N97" s="12">
        <v>4</v>
      </c>
      <c r="O97" s="12">
        <v>2</v>
      </c>
      <c r="P97" s="12">
        <v>1</v>
      </c>
      <c r="Q97" s="12">
        <v>2</v>
      </c>
      <c r="R97" s="12">
        <v>5</v>
      </c>
      <c r="S97" s="12">
        <v>2</v>
      </c>
      <c r="T97" s="12">
        <f t="shared" si="2"/>
        <v>84</v>
      </c>
    </row>
    <row r="98" spans="1:20" x14ac:dyDescent="0.25">
      <c r="A98" s="11">
        <v>6207</v>
      </c>
      <c r="B98" s="6" t="s">
        <v>115</v>
      </c>
      <c r="C98" s="12">
        <v>4</v>
      </c>
      <c r="D98" s="12">
        <v>7</v>
      </c>
      <c r="E98" s="12">
        <v>12</v>
      </c>
      <c r="F98" s="12">
        <v>11</v>
      </c>
      <c r="G98" s="12">
        <v>9</v>
      </c>
      <c r="H98" s="12">
        <v>8</v>
      </c>
      <c r="I98" s="12">
        <v>7</v>
      </c>
      <c r="J98" s="12">
        <v>11</v>
      </c>
      <c r="K98" s="12">
        <v>10</v>
      </c>
      <c r="L98" s="12">
        <v>7</v>
      </c>
      <c r="M98" s="12">
        <v>3</v>
      </c>
      <c r="N98" s="12">
        <v>5</v>
      </c>
      <c r="O98" s="12">
        <v>3</v>
      </c>
      <c r="P98" s="12">
        <v>4</v>
      </c>
      <c r="Q98" s="12">
        <v>2</v>
      </c>
      <c r="R98" s="12">
        <v>2</v>
      </c>
      <c r="S98" s="12">
        <v>1</v>
      </c>
      <c r="T98" s="12">
        <f t="shared" si="2"/>
        <v>106</v>
      </c>
    </row>
    <row r="99" spans="1:20" x14ac:dyDescent="0.25">
      <c r="A99" s="11">
        <v>6301</v>
      </c>
      <c r="B99" s="6" t="s">
        <v>117</v>
      </c>
      <c r="C99" s="12">
        <v>37</v>
      </c>
      <c r="D99" s="12">
        <v>46</v>
      </c>
      <c r="E99" s="12">
        <v>42</v>
      </c>
      <c r="F99" s="12">
        <v>52</v>
      </c>
      <c r="G99" s="12">
        <v>44</v>
      </c>
      <c r="H99" s="12">
        <v>43</v>
      </c>
      <c r="I99" s="12">
        <v>42</v>
      </c>
      <c r="J99" s="12">
        <v>38</v>
      </c>
      <c r="K99" s="12">
        <v>40</v>
      </c>
      <c r="L99" s="12">
        <v>24</v>
      </c>
      <c r="M99" s="12">
        <v>29</v>
      </c>
      <c r="N99" s="12">
        <v>25</v>
      </c>
      <c r="O99" s="12">
        <v>20</v>
      </c>
      <c r="P99" s="12">
        <v>9</v>
      </c>
      <c r="Q99" s="12">
        <v>10</v>
      </c>
      <c r="R99" s="12">
        <v>5</v>
      </c>
      <c r="S99" s="12">
        <v>7</v>
      </c>
      <c r="T99" s="12">
        <f t="shared" si="2"/>
        <v>513</v>
      </c>
    </row>
    <row r="100" spans="1:20" x14ac:dyDescent="0.25">
      <c r="A100" s="11">
        <v>6302</v>
      </c>
      <c r="B100" s="6" t="s">
        <v>52</v>
      </c>
      <c r="C100" s="12">
        <v>13</v>
      </c>
      <c r="D100" s="12">
        <v>16</v>
      </c>
      <c r="E100" s="12">
        <v>14</v>
      </c>
      <c r="F100" s="12">
        <v>22</v>
      </c>
      <c r="G100" s="12">
        <v>14</v>
      </c>
      <c r="H100" s="12">
        <v>9</v>
      </c>
      <c r="I100" s="12">
        <v>12</v>
      </c>
      <c r="J100" s="12">
        <v>5</v>
      </c>
      <c r="K100" s="12">
        <v>21</v>
      </c>
      <c r="L100" s="12">
        <v>17</v>
      </c>
      <c r="M100" s="12">
        <v>12</v>
      </c>
      <c r="N100" s="12">
        <v>11</v>
      </c>
      <c r="O100" s="12">
        <v>8</v>
      </c>
      <c r="P100" s="12">
        <v>3</v>
      </c>
      <c r="Q100" s="12">
        <v>4</v>
      </c>
      <c r="R100" s="12">
        <v>6</v>
      </c>
      <c r="S100" s="12">
        <v>7</v>
      </c>
      <c r="T100" s="12">
        <f t="shared" si="2"/>
        <v>194</v>
      </c>
    </row>
    <row r="101" spans="1:20" x14ac:dyDescent="0.25">
      <c r="A101" s="11">
        <v>6303</v>
      </c>
      <c r="B101" s="6" t="s">
        <v>118</v>
      </c>
      <c r="C101" s="12">
        <v>3</v>
      </c>
      <c r="D101" s="12">
        <v>6</v>
      </c>
      <c r="E101" s="12">
        <v>8</v>
      </c>
      <c r="F101" s="12">
        <v>5</v>
      </c>
      <c r="G101" s="12">
        <v>8</v>
      </c>
      <c r="H101" s="12">
        <v>7</v>
      </c>
      <c r="I101" s="12">
        <v>10</v>
      </c>
      <c r="J101" s="12">
        <v>1</v>
      </c>
      <c r="K101" s="12">
        <v>9</v>
      </c>
      <c r="L101" s="12">
        <v>5</v>
      </c>
      <c r="M101" s="12">
        <v>4</v>
      </c>
      <c r="N101" s="12">
        <v>4</v>
      </c>
      <c r="O101" s="12">
        <v>3</v>
      </c>
      <c r="P101" s="12">
        <v>3</v>
      </c>
      <c r="Q101" s="12">
        <v>3</v>
      </c>
      <c r="R101" s="12">
        <v>2</v>
      </c>
      <c r="S101" s="12">
        <v>2</v>
      </c>
      <c r="T101" s="12">
        <f t="shared" si="2"/>
        <v>83</v>
      </c>
    </row>
    <row r="102" spans="1:20" x14ac:dyDescent="0.25">
      <c r="A102" s="11">
        <v>6401</v>
      </c>
      <c r="B102" s="6" t="s">
        <v>120</v>
      </c>
      <c r="C102" s="12">
        <v>867</v>
      </c>
      <c r="D102" s="12">
        <v>743</v>
      </c>
      <c r="E102" s="12">
        <v>790</v>
      </c>
      <c r="F102" s="12">
        <v>857</v>
      </c>
      <c r="G102" s="12">
        <v>880</v>
      </c>
      <c r="H102" s="12">
        <v>699</v>
      </c>
      <c r="I102" s="12">
        <v>667</v>
      </c>
      <c r="J102" s="12">
        <v>569</v>
      </c>
      <c r="K102" s="12">
        <v>541</v>
      </c>
      <c r="L102" s="12">
        <v>506</v>
      </c>
      <c r="M102" s="12">
        <v>389</v>
      </c>
      <c r="N102" s="12">
        <v>355</v>
      </c>
      <c r="O102" s="12">
        <v>238</v>
      </c>
      <c r="P102" s="12">
        <v>190</v>
      </c>
      <c r="Q102" s="12">
        <v>139</v>
      </c>
      <c r="R102" s="12">
        <v>72</v>
      </c>
      <c r="S102" s="12">
        <v>58</v>
      </c>
      <c r="T102" s="12">
        <f t="shared" si="2"/>
        <v>8560</v>
      </c>
    </row>
    <row r="103" spans="1:20" x14ac:dyDescent="0.25">
      <c r="A103" s="11">
        <v>6403</v>
      </c>
      <c r="B103" s="6" t="s">
        <v>121</v>
      </c>
      <c r="C103" s="12">
        <v>251</v>
      </c>
      <c r="D103" s="12">
        <v>215</v>
      </c>
      <c r="E103" s="12">
        <v>222</v>
      </c>
      <c r="F103" s="12">
        <v>284</v>
      </c>
      <c r="G103" s="12">
        <v>256</v>
      </c>
      <c r="H103" s="12">
        <v>213</v>
      </c>
      <c r="I103" s="12">
        <v>179</v>
      </c>
      <c r="J103" s="12">
        <v>187</v>
      </c>
      <c r="K103" s="12">
        <v>195</v>
      </c>
      <c r="L103" s="12">
        <v>156</v>
      </c>
      <c r="M103" s="12">
        <v>132</v>
      </c>
      <c r="N103" s="12">
        <v>96</v>
      </c>
      <c r="O103" s="12">
        <v>83</v>
      </c>
      <c r="P103" s="12">
        <v>69</v>
      </c>
      <c r="Q103" s="12">
        <v>34</v>
      </c>
      <c r="R103" s="12">
        <v>27</v>
      </c>
      <c r="S103" s="12">
        <v>13</v>
      </c>
      <c r="T103" s="12">
        <f t="shared" si="2"/>
        <v>2612</v>
      </c>
    </row>
    <row r="104" spans="1:20" x14ac:dyDescent="0.25">
      <c r="A104" s="11">
        <v>6501</v>
      </c>
      <c r="B104" s="6" t="s">
        <v>123</v>
      </c>
      <c r="C104" s="12">
        <v>142</v>
      </c>
      <c r="D104" s="12">
        <v>83</v>
      </c>
      <c r="E104" s="12">
        <v>123</v>
      </c>
      <c r="F104" s="12">
        <v>149</v>
      </c>
      <c r="G104" s="12">
        <v>143</v>
      </c>
      <c r="H104" s="12">
        <v>95</v>
      </c>
      <c r="I104" s="12">
        <v>98</v>
      </c>
      <c r="J104" s="12">
        <v>102</v>
      </c>
      <c r="K104" s="12">
        <v>95</v>
      </c>
      <c r="L104" s="12">
        <v>90</v>
      </c>
      <c r="M104" s="12">
        <v>80</v>
      </c>
      <c r="N104" s="12">
        <v>50</v>
      </c>
      <c r="O104" s="12">
        <v>43</v>
      </c>
      <c r="P104" s="12">
        <v>19</v>
      </c>
      <c r="Q104" s="12">
        <v>21</v>
      </c>
      <c r="R104" s="12">
        <v>13</v>
      </c>
      <c r="S104" s="12">
        <v>7</v>
      </c>
      <c r="T104" s="12">
        <f t="shared" si="2"/>
        <v>1353</v>
      </c>
    </row>
    <row r="105" spans="1:20" x14ac:dyDescent="0.25">
      <c r="A105" s="11">
        <v>6503</v>
      </c>
      <c r="B105" s="6" t="s">
        <v>124</v>
      </c>
      <c r="C105" s="12">
        <v>29</v>
      </c>
      <c r="D105" s="12">
        <v>24</v>
      </c>
      <c r="E105" s="12">
        <v>39</v>
      </c>
      <c r="F105" s="12">
        <v>35</v>
      </c>
      <c r="G105" s="12">
        <v>27</v>
      </c>
      <c r="H105" s="12">
        <v>18</v>
      </c>
      <c r="I105" s="12">
        <v>19</v>
      </c>
      <c r="J105" s="12">
        <v>22</v>
      </c>
      <c r="K105" s="12">
        <v>26</v>
      </c>
      <c r="L105" s="12">
        <v>19</v>
      </c>
      <c r="M105" s="12">
        <v>14</v>
      </c>
      <c r="N105" s="12">
        <v>9</v>
      </c>
      <c r="O105" s="12">
        <v>5</v>
      </c>
      <c r="P105" s="12">
        <v>9</v>
      </c>
      <c r="Q105" s="12">
        <v>2</v>
      </c>
      <c r="R105" s="12">
        <v>2</v>
      </c>
      <c r="S105" s="12">
        <v>3</v>
      </c>
      <c r="T105" s="12">
        <f t="shared" si="2"/>
        <v>302</v>
      </c>
    </row>
    <row r="106" spans="1:20" x14ac:dyDescent="0.25">
      <c r="A106" s="11">
        <v>6505</v>
      </c>
      <c r="B106" s="6" t="s">
        <v>125</v>
      </c>
      <c r="C106" s="12">
        <v>18</v>
      </c>
      <c r="D106" s="12">
        <v>14</v>
      </c>
      <c r="E106" s="12">
        <v>11</v>
      </c>
      <c r="F106" s="12">
        <v>14</v>
      </c>
      <c r="G106" s="12">
        <v>20</v>
      </c>
      <c r="H106" s="12">
        <v>14</v>
      </c>
      <c r="I106" s="12">
        <v>12</v>
      </c>
      <c r="J106" s="12">
        <v>3</v>
      </c>
      <c r="K106" s="12">
        <v>10</v>
      </c>
      <c r="L106" s="12">
        <v>7</v>
      </c>
      <c r="M106" s="12">
        <v>11</v>
      </c>
      <c r="N106" s="12">
        <v>8</v>
      </c>
      <c r="O106" s="12">
        <v>3</v>
      </c>
      <c r="P106" s="12">
        <v>1</v>
      </c>
      <c r="Q106" s="12">
        <v>1</v>
      </c>
      <c r="R106" s="12" t="s">
        <v>28</v>
      </c>
      <c r="S106" s="12" t="s">
        <v>28</v>
      </c>
      <c r="T106" s="12">
        <f t="shared" si="2"/>
        <v>147</v>
      </c>
    </row>
    <row r="107" spans="1:20" x14ac:dyDescent="0.25">
      <c r="A107" s="11">
        <v>6594</v>
      </c>
      <c r="B107" s="6" t="s">
        <v>126</v>
      </c>
      <c r="C107" s="12">
        <v>1</v>
      </c>
      <c r="D107" s="12">
        <v>3</v>
      </c>
      <c r="E107" s="12">
        <v>3</v>
      </c>
      <c r="F107" s="12">
        <v>4</v>
      </c>
      <c r="G107" s="12">
        <v>3</v>
      </c>
      <c r="H107" s="12">
        <v>2</v>
      </c>
      <c r="I107" s="12">
        <v>2</v>
      </c>
      <c r="J107" s="12">
        <v>3</v>
      </c>
      <c r="K107" s="12">
        <v>1</v>
      </c>
      <c r="L107" s="12">
        <v>2</v>
      </c>
      <c r="M107" s="12" t="s">
        <v>28</v>
      </c>
      <c r="N107" s="12" t="s">
        <v>28</v>
      </c>
      <c r="O107" s="12">
        <v>1</v>
      </c>
      <c r="P107" s="12">
        <v>1</v>
      </c>
      <c r="Q107" s="12" t="s">
        <v>28</v>
      </c>
      <c r="R107" s="12" t="s">
        <v>28</v>
      </c>
      <c r="S107" s="12" t="s">
        <v>28</v>
      </c>
      <c r="T107" s="12">
        <f>SUM(C107:S107)</f>
        <v>26</v>
      </c>
    </row>
    <row r="108" spans="1:20" x14ac:dyDescent="0.25">
      <c r="A108" s="11">
        <v>6595</v>
      </c>
      <c r="B108" s="6" t="s">
        <v>127</v>
      </c>
      <c r="C108" s="12">
        <v>2</v>
      </c>
      <c r="D108" s="12" t="s">
        <v>28</v>
      </c>
      <c r="E108" s="12">
        <v>1</v>
      </c>
      <c r="F108" s="12">
        <v>1</v>
      </c>
      <c r="G108" s="12">
        <v>1</v>
      </c>
      <c r="H108" s="12" t="s">
        <v>28</v>
      </c>
      <c r="I108" s="12">
        <v>2</v>
      </c>
      <c r="J108" s="12" t="s">
        <v>28</v>
      </c>
      <c r="K108" s="12">
        <v>1</v>
      </c>
      <c r="L108" s="12" t="s">
        <v>28</v>
      </c>
      <c r="M108" s="12" t="s">
        <v>28</v>
      </c>
      <c r="N108" s="12">
        <v>1</v>
      </c>
      <c r="O108" s="12">
        <v>2</v>
      </c>
      <c r="P108" s="12" t="s">
        <v>28</v>
      </c>
      <c r="Q108" s="12" t="s">
        <v>28</v>
      </c>
      <c r="R108" s="12" t="s">
        <v>28</v>
      </c>
      <c r="S108" s="12" t="s">
        <v>28</v>
      </c>
      <c r="T108" s="12">
        <f>SUM(C108:S108)</f>
        <v>11</v>
      </c>
    </row>
    <row r="109" spans="1:20" x14ac:dyDescent="0.25">
      <c r="A109" s="11">
        <v>6596</v>
      </c>
      <c r="B109" s="6" t="s">
        <v>243</v>
      </c>
      <c r="C109" s="12" t="s">
        <v>28</v>
      </c>
      <c r="D109" s="12" t="s">
        <v>28</v>
      </c>
      <c r="E109" s="12" t="s">
        <v>28</v>
      </c>
      <c r="F109" s="12" t="s">
        <v>28</v>
      </c>
      <c r="G109" s="12" t="s">
        <v>28</v>
      </c>
      <c r="H109" s="12">
        <v>1</v>
      </c>
      <c r="I109" s="12" t="s">
        <v>28</v>
      </c>
      <c r="J109" s="12" t="s">
        <v>28</v>
      </c>
      <c r="K109" s="12" t="s">
        <v>28</v>
      </c>
      <c r="L109" s="12" t="s">
        <v>28</v>
      </c>
      <c r="M109" s="12" t="s">
        <v>28</v>
      </c>
      <c r="N109" s="12">
        <v>1</v>
      </c>
      <c r="O109" s="12" t="s">
        <v>28</v>
      </c>
      <c r="P109" s="12" t="s">
        <v>28</v>
      </c>
      <c r="Q109" s="12" t="s">
        <v>28</v>
      </c>
      <c r="R109" s="12" t="s">
        <v>28</v>
      </c>
      <c r="S109" s="12" t="s">
        <v>28</v>
      </c>
      <c r="T109" s="12">
        <f>SUM(C109:S109)</f>
        <v>2</v>
      </c>
    </row>
    <row r="110" spans="1:20" x14ac:dyDescent="0.25">
      <c r="A110" s="11">
        <v>6597</v>
      </c>
      <c r="B110" s="6" t="s">
        <v>128</v>
      </c>
      <c r="C110" s="12">
        <v>215</v>
      </c>
      <c r="D110" s="12">
        <v>159</v>
      </c>
      <c r="E110" s="12">
        <v>153</v>
      </c>
      <c r="F110" s="12">
        <v>147</v>
      </c>
      <c r="G110" s="12">
        <v>206</v>
      </c>
      <c r="H110" s="12">
        <v>126</v>
      </c>
      <c r="I110" s="12">
        <v>126</v>
      </c>
      <c r="J110" s="12">
        <v>109</v>
      </c>
      <c r="K110" s="12">
        <v>96</v>
      </c>
      <c r="L110" s="12">
        <v>95</v>
      </c>
      <c r="M110" s="12">
        <v>79</v>
      </c>
      <c r="N110" s="12">
        <v>56</v>
      </c>
      <c r="O110" s="12">
        <v>53</v>
      </c>
      <c r="P110" s="12">
        <v>28</v>
      </c>
      <c r="Q110" s="12">
        <v>21</v>
      </c>
      <c r="R110" s="12">
        <v>10</v>
      </c>
      <c r="S110" s="12">
        <v>10</v>
      </c>
      <c r="T110" s="12">
        <f>SUM(C110:S110)</f>
        <v>1689</v>
      </c>
    </row>
    <row r="111" spans="1:20" x14ac:dyDescent="0.25">
      <c r="A111" s="26">
        <v>6598</v>
      </c>
      <c r="B111" s="15" t="s">
        <v>129</v>
      </c>
      <c r="C111" s="12">
        <v>16</v>
      </c>
      <c r="D111" s="12">
        <v>13</v>
      </c>
      <c r="E111" s="12">
        <v>8</v>
      </c>
      <c r="F111" s="12">
        <v>14</v>
      </c>
      <c r="G111" s="12">
        <v>14</v>
      </c>
      <c r="H111" s="12">
        <v>7</v>
      </c>
      <c r="I111" s="12">
        <v>7</v>
      </c>
      <c r="J111" s="12">
        <v>10</v>
      </c>
      <c r="K111" s="12">
        <v>7</v>
      </c>
      <c r="L111" s="12">
        <v>6</v>
      </c>
      <c r="M111" s="12">
        <v>6</v>
      </c>
      <c r="N111" s="12">
        <v>6</v>
      </c>
      <c r="O111" s="12">
        <v>4</v>
      </c>
      <c r="P111" s="12">
        <v>3</v>
      </c>
      <c r="Q111" s="12">
        <v>2</v>
      </c>
      <c r="R111" s="12" t="s">
        <v>28</v>
      </c>
      <c r="S111" s="12">
        <v>1</v>
      </c>
      <c r="T111" s="12">
        <f>SUM(C111:S111)</f>
        <v>124</v>
      </c>
    </row>
    <row r="112" spans="1:20" x14ac:dyDescent="0.25">
      <c r="A112" s="10"/>
      <c r="B112" s="10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</row>
    <row r="113" spans="1:20" x14ac:dyDescent="0.25">
      <c r="A113" s="25" t="s">
        <v>241</v>
      </c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</row>
    <row r="114" spans="1:20" x14ac:dyDescent="0.25"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</row>
    <row r="115" spans="1:20" x14ac:dyDescent="0.25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</row>
    <row r="116" spans="1:20" x14ac:dyDescent="0.25"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</row>
    <row r="117" spans="1:20" x14ac:dyDescent="0.25"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</row>
    <row r="118" spans="1:20" x14ac:dyDescent="0.25"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</row>
    <row r="119" spans="1:20" x14ac:dyDescent="0.25"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</row>
    <row r="120" spans="1:20" x14ac:dyDescent="0.25"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</row>
    <row r="121" spans="1:20" x14ac:dyDescent="0.25"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</row>
    <row r="122" spans="1:20" x14ac:dyDescent="0.25"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</row>
    <row r="123" spans="1:20" x14ac:dyDescent="0.25"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</row>
    <row r="124" spans="1:20" x14ac:dyDescent="0.25"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4803149606299213" right="0.74803149606299213" top="0.98425196850393704" bottom="0.98425196850393704" header="0.51181102362204722" footer="0.51181102362204722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"/>
  <sheetViews>
    <sheetView workbookViewId="0"/>
  </sheetViews>
  <sheetFormatPr baseColWidth="10" defaultColWidth="9.125" defaultRowHeight="15" x14ac:dyDescent="0.25"/>
  <cols>
    <col min="1" max="1" width="13.25" style="6" customWidth="1"/>
    <col min="2" max="2" width="28.625" style="6" customWidth="1"/>
    <col min="3" max="3" width="7.625" style="6" customWidth="1"/>
    <col min="4" max="17" width="7.875" style="6" customWidth="1"/>
    <col min="18" max="18" width="9.75" style="6" customWidth="1"/>
    <col min="19" max="19" width="7.75" style="6" customWidth="1"/>
  </cols>
  <sheetData>
    <row r="1" spans="1:20" x14ac:dyDescent="0.25">
      <c r="C1" s="7" t="s">
        <v>14</v>
      </c>
      <c r="T1" s="6"/>
    </row>
    <row r="2" spans="1:20" x14ac:dyDescent="0.25">
      <c r="T2" s="6"/>
    </row>
    <row r="3" spans="1:20" x14ac:dyDescent="0.25">
      <c r="T3" s="6"/>
    </row>
    <row r="4" spans="1:20" x14ac:dyDescent="0.25">
      <c r="T4" s="6"/>
    </row>
    <row r="5" spans="1:20" x14ac:dyDescent="0.25">
      <c r="T5" s="6"/>
    </row>
    <row r="6" spans="1:20" x14ac:dyDescent="0.25">
      <c r="T6" s="6"/>
    </row>
    <row r="7" spans="1:20" x14ac:dyDescent="0.25">
      <c r="A7" s="6" t="s">
        <v>3</v>
      </c>
      <c r="T7" s="6"/>
    </row>
    <row r="8" spans="1:20" x14ac:dyDescent="0.25">
      <c r="A8" s="6" t="s">
        <v>240</v>
      </c>
      <c r="T8" s="6"/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50" t="s">
        <v>15</v>
      </c>
      <c r="B10" s="50" t="s">
        <v>16</v>
      </c>
      <c r="C10" s="45" t="s">
        <v>130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8" t="s">
        <v>131</v>
      </c>
    </row>
    <row r="11" spans="1:20" x14ac:dyDescent="0.25">
      <c r="A11" s="49"/>
      <c r="B11" s="49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49"/>
    </row>
    <row r="12" spans="1:20" x14ac:dyDescent="0.25">
      <c r="T12" s="6"/>
    </row>
    <row r="13" spans="1:20" x14ac:dyDescent="0.25">
      <c r="A13" s="11" t="s">
        <v>23</v>
      </c>
      <c r="C13" s="12">
        <f>SUM(C15:C109)</f>
        <v>2684</v>
      </c>
      <c r="D13" s="12">
        <f t="shared" ref="D13:T13" si="0">SUM(D15:D109)</f>
        <v>2225</v>
      </c>
      <c r="E13" s="12">
        <f t="shared" si="0"/>
        <v>2358</v>
      </c>
      <c r="F13" s="12">
        <f t="shared" si="0"/>
        <v>2607</v>
      </c>
      <c r="G13" s="12">
        <f t="shared" si="0"/>
        <v>2511</v>
      </c>
      <c r="H13" s="12">
        <f t="shared" si="0"/>
        <v>1978</v>
      </c>
      <c r="I13" s="12">
        <f t="shared" si="0"/>
        <v>1695</v>
      </c>
      <c r="J13" s="12">
        <f t="shared" si="0"/>
        <v>1656</v>
      </c>
      <c r="K13" s="12">
        <f t="shared" si="0"/>
        <v>1684</v>
      </c>
      <c r="L13" s="12">
        <f t="shared" si="0"/>
        <v>1518</v>
      </c>
      <c r="M13" s="12">
        <f t="shared" si="0"/>
        <v>1271</v>
      </c>
      <c r="N13" s="12">
        <f t="shared" si="0"/>
        <v>988</v>
      </c>
      <c r="O13" s="12">
        <f t="shared" si="0"/>
        <v>761</v>
      </c>
      <c r="P13" s="12">
        <f t="shared" si="0"/>
        <v>573</v>
      </c>
      <c r="Q13" s="12">
        <f t="shared" si="0"/>
        <v>406</v>
      </c>
      <c r="R13" s="12">
        <f t="shared" si="0"/>
        <v>224</v>
      </c>
      <c r="S13" s="12">
        <f t="shared" si="0"/>
        <v>162</v>
      </c>
      <c r="T13" s="12">
        <f t="shared" si="0"/>
        <v>25301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69</v>
      </c>
      <c r="D15" s="12">
        <v>43</v>
      </c>
      <c r="E15" s="12">
        <v>31</v>
      </c>
      <c r="F15" s="12">
        <v>62</v>
      </c>
      <c r="G15" s="12">
        <v>56</v>
      </c>
      <c r="H15" s="12">
        <v>31</v>
      </c>
      <c r="I15" s="12">
        <v>27</v>
      </c>
      <c r="J15" s="12">
        <v>31</v>
      </c>
      <c r="K15" s="12">
        <v>29</v>
      </c>
      <c r="L15" s="12">
        <v>33</v>
      </c>
      <c r="M15" s="12">
        <v>20</v>
      </c>
      <c r="N15" s="12">
        <v>17</v>
      </c>
      <c r="O15" s="12">
        <v>16</v>
      </c>
      <c r="P15" s="12">
        <v>13</v>
      </c>
      <c r="Q15" s="12">
        <v>10</v>
      </c>
      <c r="R15" s="12">
        <v>4</v>
      </c>
      <c r="S15" s="12">
        <v>5</v>
      </c>
      <c r="T15" s="31">
        <f t="shared" ref="T15:T78" si="1">SUM(C15:S15)</f>
        <v>497</v>
      </c>
    </row>
    <row r="16" spans="1:20" x14ac:dyDescent="0.25">
      <c r="A16" s="11">
        <v>5103</v>
      </c>
      <c r="B16" s="6" t="s">
        <v>26</v>
      </c>
      <c r="C16" s="12">
        <v>22</v>
      </c>
      <c r="D16" s="12">
        <v>30</v>
      </c>
      <c r="E16" s="12">
        <v>24</v>
      </c>
      <c r="F16" s="12">
        <v>14</v>
      </c>
      <c r="G16" s="12">
        <v>11</v>
      </c>
      <c r="H16" s="12">
        <v>8</v>
      </c>
      <c r="I16" s="12">
        <v>14</v>
      </c>
      <c r="J16" s="12">
        <v>14</v>
      </c>
      <c r="K16" s="12">
        <v>15</v>
      </c>
      <c r="L16" s="12">
        <v>5</v>
      </c>
      <c r="M16" s="12">
        <v>10</v>
      </c>
      <c r="N16" s="12">
        <v>8</v>
      </c>
      <c r="O16" s="12">
        <v>5</v>
      </c>
      <c r="P16" s="12">
        <v>9</v>
      </c>
      <c r="Q16" s="12" t="s">
        <v>28</v>
      </c>
      <c r="R16" s="12">
        <v>2</v>
      </c>
      <c r="S16" s="12">
        <v>2</v>
      </c>
      <c r="T16" s="31">
        <f t="shared" si="1"/>
        <v>193</v>
      </c>
    </row>
    <row r="17" spans="1:20" x14ac:dyDescent="0.25">
      <c r="A17" s="11">
        <v>5201</v>
      </c>
      <c r="B17" s="6" t="s">
        <v>30</v>
      </c>
      <c r="C17" s="12">
        <v>145</v>
      </c>
      <c r="D17" s="12">
        <v>114</v>
      </c>
      <c r="E17" s="12">
        <v>133</v>
      </c>
      <c r="F17" s="12">
        <v>126</v>
      </c>
      <c r="G17" s="12">
        <v>122</v>
      </c>
      <c r="H17" s="12">
        <v>105</v>
      </c>
      <c r="I17" s="12">
        <v>70</v>
      </c>
      <c r="J17" s="12">
        <v>85</v>
      </c>
      <c r="K17" s="12">
        <v>84</v>
      </c>
      <c r="L17" s="12">
        <v>60</v>
      </c>
      <c r="M17" s="12">
        <v>48</v>
      </c>
      <c r="N17" s="12">
        <v>42</v>
      </c>
      <c r="O17" s="12">
        <v>24</v>
      </c>
      <c r="P17" s="12">
        <v>19</v>
      </c>
      <c r="Q17" s="12">
        <v>12</v>
      </c>
      <c r="R17" s="12">
        <v>4</v>
      </c>
      <c r="S17" s="12">
        <v>4</v>
      </c>
      <c r="T17" s="31">
        <f t="shared" si="1"/>
        <v>1197</v>
      </c>
    </row>
    <row r="18" spans="1:20" x14ac:dyDescent="0.25">
      <c r="A18" s="11">
        <v>5202</v>
      </c>
      <c r="B18" s="6" t="s">
        <v>31</v>
      </c>
      <c r="C18" s="12">
        <v>23</v>
      </c>
      <c r="D18" s="12">
        <v>22</v>
      </c>
      <c r="E18" s="12">
        <v>25</v>
      </c>
      <c r="F18" s="12">
        <v>25</v>
      </c>
      <c r="G18" s="12">
        <v>12</v>
      </c>
      <c r="H18" s="12">
        <v>15</v>
      </c>
      <c r="I18" s="12">
        <v>15</v>
      </c>
      <c r="J18" s="12">
        <v>13</v>
      </c>
      <c r="K18" s="12">
        <v>12</v>
      </c>
      <c r="L18" s="12">
        <v>9</v>
      </c>
      <c r="M18" s="12">
        <v>13</v>
      </c>
      <c r="N18" s="12">
        <v>4</v>
      </c>
      <c r="O18" s="12">
        <v>3</v>
      </c>
      <c r="P18" s="12">
        <v>4</v>
      </c>
      <c r="Q18" s="12">
        <v>3</v>
      </c>
      <c r="R18" s="12" t="s">
        <v>28</v>
      </c>
      <c r="S18" s="12">
        <v>1</v>
      </c>
      <c r="T18" s="31">
        <f t="shared" si="1"/>
        <v>199</v>
      </c>
    </row>
    <row r="19" spans="1:20" x14ac:dyDescent="0.25">
      <c r="A19" s="11">
        <v>5205</v>
      </c>
      <c r="B19" s="6" t="s">
        <v>32</v>
      </c>
      <c r="C19" s="12">
        <v>42</v>
      </c>
      <c r="D19" s="12">
        <v>30</v>
      </c>
      <c r="E19" s="12">
        <v>44</v>
      </c>
      <c r="F19" s="12">
        <v>42</v>
      </c>
      <c r="G19" s="12">
        <v>59</v>
      </c>
      <c r="H19" s="12">
        <v>43</v>
      </c>
      <c r="I19" s="12">
        <v>30</v>
      </c>
      <c r="J19" s="12">
        <v>35</v>
      </c>
      <c r="K19" s="12">
        <v>34</v>
      </c>
      <c r="L19" s="12">
        <v>30</v>
      </c>
      <c r="M19" s="12">
        <v>21</v>
      </c>
      <c r="N19" s="12">
        <v>17</v>
      </c>
      <c r="O19" s="12">
        <v>15</v>
      </c>
      <c r="P19" s="12">
        <v>12</v>
      </c>
      <c r="Q19" s="12">
        <v>7</v>
      </c>
      <c r="R19" s="12">
        <v>5</v>
      </c>
      <c r="S19" s="12">
        <v>5</v>
      </c>
      <c r="T19" s="31">
        <f t="shared" si="1"/>
        <v>471</v>
      </c>
    </row>
    <row r="20" spans="1:20" x14ac:dyDescent="0.25">
      <c r="A20" s="11">
        <v>5290</v>
      </c>
      <c r="B20" s="6" t="s">
        <v>33</v>
      </c>
      <c r="C20" s="12">
        <v>7</v>
      </c>
      <c r="D20" s="12">
        <v>7</v>
      </c>
      <c r="E20" s="12">
        <v>3</v>
      </c>
      <c r="F20" s="12">
        <v>6</v>
      </c>
      <c r="G20" s="12">
        <v>9</v>
      </c>
      <c r="H20" s="12">
        <v>6</v>
      </c>
      <c r="I20" s="12">
        <v>6</v>
      </c>
      <c r="J20" s="12">
        <v>2</v>
      </c>
      <c r="K20" s="12">
        <v>3</v>
      </c>
      <c r="L20" s="12">
        <v>5</v>
      </c>
      <c r="M20" s="12">
        <v>6</v>
      </c>
      <c r="N20" s="12">
        <v>1</v>
      </c>
      <c r="O20" s="12">
        <v>2</v>
      </c>
      <c r="P20" s="12">
        <v>2</v>
      </c>
      <c r="Q20" s="12">
        <v>1</v>
      </c>
      <c r="R20" s="12" t="s">
        <v>28</v>
      </c>
      <c r="S20" s="12" t="s">
        <v>28</v>
      </c>
      <c r="T20" s="31">
        <f t="shared" si="1"/>
        <v>66</v>
      </c>
    </row>
    <row r="21" spans="1:20" x14ac:dyDescent="0.25">
      <c r="A21" s="11">
        <v>5294</v>
      </c>
      <c r="B21" s="6" t="s">
        <v>34</v>
      </c>
      <c r="C21" s="12" t="s">
        <v>28</v>
      </c>
      <c r="D21" s="12" t="s">
        <v>28</v>
      </c>
      <c r="E21" s="12" t="s">
        <v>28</v>
      </c>
      <c r="F21" s="12" t="s">
        <v>28</v>
      </c>
      <c r="G21" s="12">
        <v>1</v>
      </c>
      <c r="H21" s="12" t="s">
        <v>28</v>
      </c>
      <c r="I21" s="12" t="s">
        <v>28</v>
      </c>
      <c r="J21" s="12" t="s">
        <v>28</v>
      </c>
      <c r="K21" s="12" t="s">
        <v>28</v>
      </c>
      <c r="L21" s="12" t="s">
        <v>28</v>
      </c>
      <c r="M21" s="12" t="s">
        <v>28</v>
      </c>
      <c r="N21" s="12" t="s">
        <v>28</v>
      </c>
      <c r="O21" s="12" t="s">
        <v>28</v>
      </c>
      <c r="P21" s="12" t="s">
        <v>28</v>
      </c>
      <c r="Q21" s="12" t="s">
        <v>28</v>
      </c>
      <c r="R21" s="12" t="s">
        <v>28</v>
      </c>
      <c r="S21" s="12" t="s">
        <v>28</v>
      </c>
      <c r="T21" s="31">
        <f t="shared" si="1"/>
        <v>1</v>
      </c>
    </row>
    <row r="22" spans="1:20" x14ac:dyDescent="0.25">
      <c r="A22" s="11">
        <v>5295</v>
      </c>
      <c r="B22" s="6" t="s">
        <v>35</v>
      </c>
      <c r="C22" s="12">
        <v>1</v>
      </c>
      <c r="D22" s="12">
        <v>2</v>
      </c>
      <c r="E22" s="12">
        <v>1</v>
      </c>
      <c r="F22" s="12">
        <v>1</v>
      </c>
      <c r="G22" s="12" t="s">
        <v>28</v>
      </c>
      <c r="H22" s="12" t="s">
        <v>28</v>
      </c>
      <c r="I22" s="12">
        <v>1</v>
      </c>
      <c r="J22" s="12" t="s">
        <v>28</v>
      </c>
      <c r="K22" s="12" t="s">
        <v>28</v>
      </c>
      <c r="L22" s="12" t="s">
        <v>28</v>
      </c>
      <c r="M22" s="12">
        <v>1</v>
      </c>
      <c r="N22" s="12">
        <v>1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31">
        <f t="shared" si="1"/>
        <v>8</v>
      </c>
    </row>
    <row r="23" spans="1:20" x14ac:dyDescent="0.25">
      <c r="A23" s="11">
        <v>5299</v>
      </c>
      <c r="B23" s="6" t="s">
        <v>36</v>
      </c>
      <c r="C23" s="12" t="s">
        <v>28</v>
      </c>
      <c r="D23" s="12" t="s">
        <v>28</v>
      </c>
      <c r="E23" s="12" t="s">
        <v>28</v>
      </c>
      <c r="F23" s="12" t="s">
        <v>28</v>
      </c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>
        <v>1</v>
      </c>
      <c r="O23" s="12" t="s">
        <v>28</v>
      </c>
      <c r="P23" s="12" t="s">
        <v>28</v>
      </c>
      <c r="Q23" s="12" t="s">
        <v>28</v>
      </c>
      <c r="R23" s="12">
        <v>1</v>
      </c>
      <c r="S23" s="12" t="s">
        <v>28</v>
      </c>
      <c r="T23" s="31">
        <f t="shared" si="1"/>
        <v>2</v>
      </c>
    </row>
    <row r="24" spans="1:20" x14ac:dyDescent="0.25">
      <c r="A24" s="11">
        <v>5301</v>
      </c>
      <c r="B24" s="6" t="s">
        <v>38</v>
      </c>
      <c r="C24" s="12">
        <v>9</v>
      </c>
      <c r="D24" s="12">
        <v>10</v>
      </c>
      <c r="E24" s="12">
        <v>9</v>
      </c>
      <c r="F24" s="12">
        <v>14</v>
      </c>
      <c r="G24" s="12">
        <v>12</v>
      </c>
      <c r="H24" s="12">
        <v>8</v>
      </c>
      <c r="I24" s="12">
        <v>7</v>
      </c>
      <c r="J24" s="12">
        <v>8</v>
      </c>
      <c r="K24" s="12">
        <v>6</v>
      </c>
      <c r="L24" s="12">
        <v>9</v>
      </c>
      <c r="M24" s="12">
        <v>8</v>
      </c>
      <c r="N24" s="12">
        <v>2</v>
      </c>
      <c r="O24" s="12">
        <v>4</v>
      </c>
      <c r="P24" s="12">
        <v>2</v>
      </c>
      <c r="Q24" s="12">
        <v>1</v>
      </c>
      <c r="R24" s="12">
        <v>2</v>
      </c>
      <c r="S24" s="12" t="s">
        <v>28</v>
      </c>
      <c r="T24" s="31">
        <f t="shared" si="1"/>
        <v>111</v>
      </c>
    </row>
    <row r="25" spans="1:20" x14ac:dyDescent="0.25">
      <c r="A25" s="11">
        <v>5302</v>
      </c>
      <c r="B25" s="6" t="s">
        <v>39</v>
      </c>
      <c r="C25" s="12">
        <v>15</v>
      </c>
      <c r="D25" s="12">
        <v>26</v>
      </c>
      <c r="E25" s="12">
        <v>19</v>
      </c>
      <c r="F25" s="12">
        <v>18</v>
      </c>
      <c r="G25" s="12">
        <v>23</v>
      </c>
      <c r="H25" s="12">
        <v>20</v>
      </c>
      <c r="I25" s="12">
        <v>12</v>
      </c>
      <c r="J25" s="12">
        <v>19</v>
      </c>
      <c r="K25" s="12">
        <v>13</v>
      </c>
      <c r="L25" s="12">
        <v>9</v>
      </c>
      <c r="M25" s="12">
        <v>12</v>
      </c>
      <c r="N25" s="12">
        <v>10</v>
      </c>
      <c r="O25" s="12">
        <v>8</v>
      </c>
      <c r="P25" s="12">
        <v>11</v>
      </c>
      <c r="Q25" s="12">
        <v>8</v>
      </c>
      <c r="R25" s="12">
        <v>1</v>
      </c>
      <c r="S25" s="12">
        <v>3</v>
      </c>
      <c r="T25" s="31">
        <f t="shared" si="1"/>
        <v>227</v>
      </c>
    </row>
    <row r="26" spans="1:20" x14ac:dyDescent="0.25">
      <c r="A26" s="11">
        <v>5303</v>
      </c>
      <c r="B26" s="6" t="s">
        <v>40</v>
      </c>
      <c r="C26" s="12">
        <v>2</v>
      </c>
      <c r="D26" s="12">
        <v>3</v>
      </c>
      <c r="E26" s="12">
        <v>2</v>
      </c>
      <c r="F26" s="12">
        <v>1</v>
      </c>
      <c r="G26" s="12">
        <v>8</v>
      </c>
      <c r="H26" s="12">
        <v>3</v>
      </c>
      <c r="I26" s="12">
        <v>5</v>
      </c>
      <c r="J26" s="12">
        <v>4</v>
      </c>
      <c r="K26" s="12">
        <v>3</v>
      </c>
      <c r="L26" s="12" t="s">
        <v>28</v>
      </c>
      <c r="M26" s="12">
        <v>3</v>
      </c>
      <c r="N26" s="12">
        <v>2</v>
      </c>
      <c r="O26" s="12">
        <v>4</v>
      </c>
      <c r="P26" s="12">
        <v>1</v>
      </c>
      <c r="Q26" s="12" t="s">
        <v>28</v>
      </c>
      <c r="R26" s="12" t="s">
        <v>28</v>
      </c>
      <c r="S26" s="12">
        <v>1</v>
      </c>
      <c r="T26" s="31">
        <f t="shared" si="1"/>
        <v>42</v>
      </c>
    </row>
    <row r="27" spans="1:20" x14ac:dyDescent="0.25">
      <c r="A27" s="11">
        <v>5304</v>
      </c>
      <c r="B27" s="6" t="s">
        <v>41</v>
      </c>
      <c r="C27" s="12">
        <v>5</v>
      </c>
      <c r="D27" s="12">
        <v>5</v>
      </c>
      <c r="E27" s="12">
        <v>7</v>
      </c>
      <c r="F27" s="12">
        <v>8</v>
      </c>
      <c r="G27" s="12">
        <v>10</v>
      </c>
      <c r="H27" s="12">
        <v>8</v>
      </c>
      <c r="I27" s="12">
        <v>3</v>
      </c>
      <c r="J27" s="12">
        <v>3</v>
      </c>
      <c r="K27" s="12">
        <v>3</v>
      </c>
      <c r="L27" s="12">
        <v>3</v>
      </c>
      <c r="M27" s="12">
        <v>7</v>
      </c>
      <c r="N27" s="12">
        <v>1</v>
      </c>
      <c r="O27" s="12">
        <v>2</v>
      </c>
      <c r="P27" s="12">
        <v>1</v>
      </c>
      <c r="Q27" s="12" t="s">
        <v>28</v>
      </c>
      <c r="R27" s="12" t="s">
        <v>28</v>
      </c>
      <c r="S27" s="12">
        <v>2</v>
      </c>
      <c r="T27" s="31">
        <f t="shared" si="1"/>
        <v>68</v>
      </c>
    </row>
    <row r="28" spans="1:20" x14ac:dyDescent="0.25">
      <c r="A28" s="11">
        <v>5305</v>
      </c>
      <c r="B28" s="6" t="s">
        <v>42</v>
      </c>
      <c r="C28" s="12">
        <v>5</v>
      </c>
      <c r="D28" s="12">
        <v>6</v>
      </c>
      <c r="E28" s="12">
        <v>4</v>
      </c>
      <c r="F28" s="12">
        <v>2</v>
      </c>
      <c r="G28" s="12">
        <v>5</v>
      </c>
      <c r="H28" s="12" t="s">
        <v>28</v>
      </c>
      <c r="I28" s="12" t="s">
        <v>28</v>
      </c>
      <c r="J28" s="12">
        <v>5</v>
      </c>
      <c r="K28" s="12">
        <v>2</v>
      </c>
      <c r="L28" s="12">
        <v>1</v>
      </c>
      <c r="M28" s="12">
        <v>4</v>
      </c>
      <c r="N28" s="12">
        <v>3</v>
      </c>
      <c r="O28" s="12">
        <v>5</v>
      </c>
      <c r="P28" s="12" t="s">
        <v>28</v>
      </c>
      <c r="Q28" s="12">
        <v>3</v>
      </c>
      <c r="R28" s="12" t="s">
        <v>28</v>
      </c>
      <c r="S28" s="12" t="s">
        <v>28</v>
      </c>
      <c r="T28" s="31">
        <f t="shared" si="1"/>
        <v>45</v>
      </c>
    </row>
    <row r="29" spans="1:20" x14ac:dyDescent="0.25">
      <c r="A29" s="11">
        <v>5308</v>
      </c>
      <c r="B29" s="6" t="s">
        <v>43</v>
      </c>
      <c r="C29" s="12">
        <v>1</v>
      </c>
      <c r="D29" s="12" t="s">
        <v>28</v>
      </c>
      <c r="E29" s="12" t="s">
        <v>28</v>
      </c>
      <c r="F29" s="12">
        <v>2</v>
      </c>
      <c r="G29" s="12">
        <v>3</v>
      </c>
      <c r="H29" s="12">
        <v>1</v>
      </c>
      <c r="I29" s="12">
        <v>1</v>
      </c>
      <c r="J29" s="12">
        <v>1</v>
      </c>
      <c r="K29" s="12">
        <v>1</v>
      </c>
      <c r="L29" s="12">
        <v>1</v>
      </c>
      <c r="M29" s="12" t="s">
        <v>28</v>
      </c>
      <c r="N29" s="12">
        <v>3</v>
      </c>
      <c r="O29" s="12">
        <v>2</v>
      </c>
      <c r="P29" s="12" t="s">
        <v>28</v>
      </c>
      <c r="Q29" s="12" t="s">
        <v>28</v>
      </c>
      <c r="R29" s="12" t="s">
        <v>28</v>
      </c>
      <c r="S29" s="12" t="s">
        <v>28</v>
      </c>
      <c r="T29" s="31">
        <f t="shared" si="1"/>
        <v>16</v>
      </c>
    </row>
    <row r="30" spans="1:20" x14ac:dyDescent="0.25">
      <c r="A30" s="11">
        <v>5310</v>
      </c>
      <c r="B30" s="6" t="s">
        <v>44</v>
      </c>
      <c r="C30" s="12">
        <v>2</v>
      </c>
      <c r="D30" s="12">
        <v>2</v>
      </c>
      <c r="E30" s="12">
        <v>3</v>
      </c>
      <c r="F30" s="12">
        <v>5</v>
      </c>
      <c r="G30" s="12">
        <v>4</v>
      </c>
      <c r="H30" s="12">
        <v>2</v>
      </c>
      <c r="I30" s="12">
        <v>2</v>
      </c>
      <c r="J30" s="12">
        <v>2</v>
      </c>
      <c r="K30" s="12">
        <v>4</v>
      </c>
      <c r="L30" s="12">
        <v>2</v>
      </c>
      <c r="M30" s="12">
        <v>3</v>
      </c>
      <c r="N30" s="12">
        <v>3</v>
      </c>
      <c r="O30" s="12" t="s">
        <v>28</v>
      </c>
      <c r="P30" s="12" t="s">
        <v>28</v>
      </c>
      <c r="Q30" s="12" t="s">
        <v>28</v>
      </c>
      <c r="R30" s="12">
        <v>1</v>
      </c>
      <c r="S30" s="12">
        <v>1</v>
      </c>
      <c r="T30" s="31">
        <f t="shared" si="1"/>
        <v>36</v>
      </c>
    </row>
    <row r="31" spans="1:20" x14ac:dyDescent="0.25">
      <c r="A31" s="11">
        <v>5311</v>
      </c>
      <c r="B31" s="6" t="s">
        <v>45</v>
      </c>
      <c r="C31" s="12" t="s">
        <v>28</v>
      </c>
      <c r="D31" s="12">
        <v>1</v>
      </c>
      <c r="E31" s="12">
        <v>1</v>
      </c>
      <c r="F31" s="12">
        <v>1</v>
      </c>
      <c r="G31" s="12" t="s">
        <v>28</v>
      </c>
      <c r="H31" s="12" t="s">
        <v>28</v>
      </c>
      <c r="I31" s="12" t="s">
        <v>28</v>
      </c>
      <c r="J31" s="12" t="s">
        <v>28</v>
      </c>
      <c r="K31" s="12">
        <v>2</v>
      </c>
      <c r="L31" s="12" t="s">
        <v>28</v>
      </c>
      <c r="M31" s="12">
        <v>1</v>
      </c>
      <c r="N31" s="12" t="s">
        <v>28</v>
      </c>
      <c r="O31" s="12">
        <v>1</v>
      </c>
      <c r="P31" s="12" t="s">
        <v>28</v>
      </c>
      <c r="Q31" s="12" t="s">
        <v>28</v>
      </c>
      <c r="R31" s="12" t="s">
        <v>28</v>
      </c>
      <c r="S31" s="12" t="s">
        <v>28</v>
      </c>
      <c r="T31" s="31">
        <f t="shared" si="1"/>
        <v>7</v>
      </c>
    </row>
    <row r="32" spans="1:20" x14ac:dyDescent="0.25">
      <c r="A32" s="11">
        <v>5312</v>
      </c>
      <c r="B32" s="6" t="s">
        <v>46</v>
      </c>
      <c r="C32" s="12">
        <v>15</v>
      </c>
      <c r="D32" s="12">
        <v>18</v>
      </c>
      <c r="E32" s="12">
        <v>17</v>
      </c>
      <c r="F32" s="12">
        <v>22</v>
      </c>
      <c r="G32" s="12">
        <v>19</v>
      </c>
      <c r="H32" s="12">
        <v>11</v>
      </c>
      <c r="I32" s="12">
        <v>11</v>
      </c>
      <c r="J32" s="12">
        <v>14</v>
      </c>
      <c r="K32" s="12">
        <v>8</v>
      </c>
      <c r="L32" s="12">
        <v>15</v>
      </c>
      <c r="M32" s="12">
        <v>11</v>
      </c>
      <c r="N32" s="12">
        <v>8</v>
      </c>
      <c r="O32" s="12">
        <v>6</v>
      </c>
      <c r="P32" s="12">
        <v>4</v>
      </c>
      <c r="Q32" s="12">
        <v>4</v>
      </c>
      <c r="R32" s="12">
        <v>4</v>
      </c>
      <c r="S32" s="12">
        <v>2</v>
      </c>
      <c r="T32" s="31">
        <f t="shared" si="1"/>
        <v>189</v>
      </c>
    </row>
    <row r="33" spans="1:20" x14ac:dyDescent="0.25">
      <c r="A33" s="11">
        <v>5314</v>
      </c>
      <c r="B33" s="6" t="s">
        <v>47</v>
      </c>
      <c r="C33" s="12" t="s">
        <v>28</v>
      </c>
      <c r="D33" s="12">
        <v>5</v>
      </c>
      <c r="E33" s="12">
        <v>1</v>
      </c>
      <c r="F33" s="12" t="s">
        <v>28</v>
      </c>
      <c r="G33" s="12">
        <v>2</v>
      </c>
      <c r="H33" s="12">
        <v>2</v>
      </c>
      <c r="I33" s="12">
        <v>1</v>
      </c>
      <c r="J33" s="12">
        <v>1</v>
      </c>
      <c r="K33" s="12">
        <v>1</v>
      </c>
      <c r="L33" s="12">
        <v>1</v>
      </c>
      <c r="M33" s="12" t="s">
        <v>28</v>
      </c>
      <c r="N33" s="12" t="s">
        <v>28</v>
      </c>
      <c r="O33" s="12" t="s">
        <v>28</v>
      </c>
      <c r="P33" s="12" t="s">
        <v>28</v>
      </c>
      <c r="Q33" s="12" t="s">
        <v>28</v>
      </c>
      <c r="R33" s="12">
        <v>1</v>
      </c>
      <c r="S33" s="12" t="s">
        <v>28</v>
      </c>
      <c r="T33" s="31">
        <f t="shared" si="1"/>
        <v>15</v>
      </c>
    </row>
    <row r="34" spans="1:20" x14ac:dyDescent="0.25">
      <c r="A34" s="11">
        <v>5319</v>
      </c>
      <c r="B34" s="6" t="s">
        <v>48</v>
      </c>
      <c r="C34" s="12">
        <v>6</v>
      </c>
      <c r="D34" s="12">
        <v>7</v>
      </c>
      <c r="E34" s="12">
        <v>7</v>
      </c>
      <c r="F34" s="12">
        <v>8</v>
      </c>
      <c r="G34" s="12">
        <v>9</v>
      </c>
      <c r="H34" s="12">
        <v>4</v>
      </c>
      <c r="I34" s="12">
        <v>4</v>
      </c>
      <c r="J34" s="12">
        <v>5</v>
      </c>
      <c r="K34" s="12">
        <v>9</v>
      </c>
      <c r="L34" s="12">
        <v>3</v>
      </c>
      <c r="M34" s="12">
        <v>6</v>
      </c>
      <c r="N34" s="12">
        <v>4</v>
      </c>
      <c r="O34" s="12">
        <v>3</v>
      </c>
      <c r="P34" s="12">
        <v>1</v>
      </c>
      <c r="Q34" s="12" t="s">
        <v>28</v>
      </c>
      <c r="R34" s="12">
        <v>3</v>
      </c>
      <c r="S34" s="12">
        <v>1</v>
      </c>
      <c r="T34" s="31">
        <f t="shared" si="1"/>
        <v>80</v>
      </c>
    </row>
    <row r="35" spans="1:20" x14ac:dyDescent="0.25">
      <c r="A35" s="11">
        <v>5399</v>
      </c>
      <c r="B35" s="6" t="s">
        <v>49</v>
      </c>
      <c r="C35" s="12">
        <v>2</v>
      </c>
      <c r="D35" s="12" t="s">
        <v>28</v>
      </c>
      <c r="E35" s="12" t="s">
        <v>28</v>
      </c>
      <c r="F35" s="12">
        <v>2</v>
      </c>
      <c r="G35" s="12">
        <v>1</v>
      </c>
      <c r="H35" s="12">
        <v>1</v>
      </c>
      <c r="I35" s="12" t="s">
        <v>28</v>
      </c>
      <c r="J35" s="12">
        <v>1</v>
      </c>
      <c r="K35" s="12" t="s">
        <v>28</v>
      </c>
      <c r="L35" s="12">
        <v>2</v>
      </c>
      <c r="M35" s="12">
        <v>1</v>
      </c>
      <c r="N35" s="12" t="s">
        <v>28</v>
      </c>
      <c r="O35" s="12" t="s">
        <v>28</v>
      </c>
      <c r="P35" s="12">
        <v>1</v>
      </c>
      <c r="Q35" s="12">
        <v>1</v>
      </c>
      <c r="R35" s="12" t="s">
        <v>28</v>
      </c>
      <c r="S35" s="12" t="s">
        <v>28</v>
      </c>
      <c r="T35" s="31">
        <f t="shared" si="1"/>
        <v>12</v>
      </c>
    </row>
    <row r="36" spans="1:20" x14ac:dyDescent="0.25">
      <c r="A36" s="11">
        <v>5401</v>
      </c>
      <c r="B36" s="6" t="s">
        <v>51</v>
      </c>
      <c r="C36" s="12">
        <v>180</v>
      </c>
      <c r="D36" s="12">
        <v>173</v>
      </c>
      <c r="E36" s="12">
        <v>169</v>
      </c>
      <c r="F36" s="12">
        <v>225</v>
      </c>
      <c r="G36" s="12">
        <v>204</v>
      </c>
      <c r="H36" s="12">
        <v>180</v>
      </c>
      <c r="I36" s="12">
        <v>145</v>
      </c>
      <c r="J36" s="12">
        <v>127</v>
      </c>
      <c r="K36" s="12">
        <v>134</v>
      </c>
      <c r="L36" s="12">
        <v>119</v>
      </c>
      <c r="M36" s="12">
        <v>82</v>
      </c>
      <c r="N36" s="12">
        <v>75</v>
      </c>
      <c r="O36" s="12">
        <v>54</v>
      </c>
      <c r="P36" s="12">
        <v>46</v>
      </c>
      <c r="Q36" s="12">
        <v>43</v>
      </c>
      <c r="R36" s="12">
        <v>24</v>
      </c>
      <c r="S36" s="12">
        <v>8</v>
      </c>
      <c r="T36" s="31">
        <f t="shared" si="1"/>
        <v>1988</v>
      </c>
    </row>
    <row r="37" spans="1:20" x14ac:dyDescent="0.25">
      <c r="A37" s="11">
        <v>5410</v>
      </c>
      <c r="B37" s="6" t="s">
        <v>244</v>
      </c>
      <c r="C37" s="12">
        <v>1</v>
      </c>
      <c r="D37" s="12" t="s">
        <v>28</v>
      </c>
      <c r="E37" s="12" t="s">
        <v>28</v>
      </c>
      <c r="F37" s="12" t="s">
        <v>28</v>
      </c>
      <c r="G37" s="12">
        <v>1</v>
      </c>
      <c r="H37" s="12">
        <v>1</v>
      </c>
      <c r="I37" s="12">
        <v>1</v>
      </c>
      <c r="J37" s="12" t="s">
        <v>28</v>
      </c>
      <c r="K37" s="12" t="s">
        <v>28</v>
      </c>
      <c r="L37" s="12" t="s">
        <v>28</v>
      </c>
      <c r="M37" s="12" t="s">
        <v>28</v>
      </c>
      <c r="N37" s="12" t="s">
        <v>28</v>
      </c>
      <c r="O37" s="12" t="s">
        <v>28</v>
      </c>
      <c r="P37" s="12" t="s">
        <v>28</v>
      </c>
      <c r="Q37" s="12" t="s">
        <v>28</v>
      </c>
      <c r="R37" s="12" t="s">
        <v>28</v>
      </c>
      <c r="S37" s="12" t="s">
        <v>28</v>
      </c>
      <c r="T37" s="31">
        <f t="shared" si="1"/>
        <v>4</v>
      </c>
    </row>
    <row r="38" spans="1:20" x14ac:dyDescent="0.25">
      <c r="A38" s="11">
        <v>5411</v>
      </c>
      <c r="B38" s="6" t="s">
        <v>52</v>
      </c>
      <c r="C38" s="12">
        <v>18</v>
      </c>
      <c r="D38" s="12">
        <v>12</v>
      </c>
      <c r="E38" s="12">
        <v>14</v>
      </c>
      <c r="F38" s="12">
        <v>23</v>
      </c>
      <c r="G38" s="12">
        <v>21</v>
      </c>
      <c r="H38" s="12">
        <v>13</v>
      </c>
      <c r="I38" s="12">
        <v>9</v>
      </c>
      <c r="J38" s="12">
        <v>16</v>
      </c>
      <c r="K38" s="12">
        <v>14</v>
      </c>
      <c r="L38" s="12">
        <v>3</v>
      </c>
      <c r="M38" s="12">
        <v>6</v>
      </c>
      <c r="N38" s="12">
        <v>11</v>
      </c>
      <c r="O38" s="12">
        <v>8</v>
      </c>
      <c r="P38" s="12">
        <v>3</v>
      </c>
      <c r="Q38" s="12">
        <v>7</v>
      </c>
      <c r="R38" s="12">
        <v>2</v>
      </c>
      <c r="S38" s="12">
        <v>4</v>
      </c>
      <c r="T38" s="31">
        <f t="shared" si="1"/>
        <v>184</v>
      </c>
    </row>
    <row r="39" spans="1:20" x14ac:dyDescent="0.25">
      <c r="A39" s="11">
        <v>5413</v>
      </c>
      <c r="B39" s="6" t="s">
        <v>53</v>
      </c>
      <c r="C39" s="12">
        <v>7</v>
      </c>
      <c r="D39" s="12">
        <v>7</v>
      </c>
      <c r="E39" s="12">
        <v>7</v>
      </c>
      <c r="F39" s="12">
        <v>6</v>
      </c>
      <c r="G39" s="12">
        <v>2</v>
      </c>
      <c r="H39" s="12">
        <v>4</v>
      </c>
      <c r="I39" s="12">
        <v>2</v>
      </c>
      <c r="J39" s="12">
        <v>8</v>
      </c>
      <c r="K39" s="12">
        <v>3</v>
      </c>
      <c r="L39" s="12">
        <v>3</v>
      </c>
      <c r="M39" s="12">
        <v>3</v>
      </c>
      <c r="N39" s="12" t="s">
        <v>28</v>
      </c>
      <c r="O39" s="12">
        <v>1</v>
      </c>
      <c r="P39" s="12">
        <v>2</v>
      </c>
      <c r="Q39" s="12">
        <v>2</v>
      </c>
      <c r="R39" s="12">
        <v>1</v>
      </c>
      <c r="S39" s="12">
        <v>1</v>
      </c>
      <c r="T39" s="31">
        <f t="shared" si="1"/>
        <v>59</v>
      </c>
    </row>
    <row r="40" spans="1:20" x14ac:dyDescent="0.25">
      <c r="A40" s="11">
        <v>5418</v>
      </c>
      <c r="B40" s="6" t="s">
        <v>54</v>
      </c>
      <c r="C40" s="12">
        <v>26</v>
      </c>
      <c r="D40" s="12">
        <v>22</v>
      </c>
      <c r="E40" s="12">
        <v>21</v>
      </c>
      <c r="F40" s="12">
        <v>34</v>
      </c>
      <c r="G40" s="12">
        <v>19</v>
      </c>
      <c r="H40" s="12">
        <v>21</v>
      </c>
      <c r="I40" s="12">
        <v>18</v>
      </c>
      <c r="J40" s="12">
        <v>12</v>
      </c>
      <c r="K40" s="12">
        <v>12</v>
      </c>
      <c r="L40" s="12">
        <v>18</v>
      </c>
      <c r="M40" s="12">
        <v>13</v>
      </c>
      <c r="N40" s="12">
        <v>14</v>
      </c>
      <c r="O40" s="12">
        <v>5</v>
      </c>
      <c r="P40" s="12">
        <v>6</v>
      </c>
      <c r="Q40" s="12">
        <v>3</v>
      </c>
      <c r="R40" s="12">
        <v>2</v>
      </c>
      <c r="S40" s="12">
        <v>1</v>
      </c>
      <c r="T40" s="31">
        <f t="shared" si="1"/>
        <v>247</v>
      </c>
    </row>
    <row r="41" spans="1:20" x14ac:dyDescent="0.25">
      <c r="A41" s="11">
        <v>5486</v>
      </c>
      <c r="B41" s="6" t="s">
        <v>55</v>
      </c>
      <c r="C41" s="12">
        <v>7</v>
      </c>
      <c r="D41" s="12">
        <v>7</v>
      </c>
      <c r="E41" s="12">
        <v>12</v>
      </c>
      <c r="F41" s="12">
        <v>10</v>
      </c>
      <c r="G41" s="12">
        <v>8</v>
      </c>
      <c r="H41" s="12">
        <v>7</v>
      </c>
      <c r="I41" s="12">
        <v>3</v>
      </c>
      <c r="J41" s="12">
        <v>2</v>
      </c>
      <c r="K41" s="12">
        <v>12</v>
      </c>
      <c r="L41" s="12">
        <v>10</v>
      </c>
      <c r="M41" s="12">
        <v>8</v>
      </c>
      <c r="N41" s="12">
        <v>7</v>
      </c>
      <c r="O41" s="12">
        <v>2</v>
      </c>
      <c r="P41" s="12">
        <v>1</v>
      </c>
      <c r="Q41" s="12">
        <v>3</v>
      </c>
      <c r="R41" s="12">
        <v>2</v>
      </c>
      <c r="S41" s="12">
        <v>3</v>
      </c>
      <c r="T41" s="31">
        <f t="shared" si="1"/>
        <v>104</v>
      </c>
    </row>
    <row r="42" spans="1:20" x14ac:dyDescent="0.25">
      <c r="A42" s="11">
        <v>5487</v>
      </c>
      <c r="B42" s="6" t="s">
        <v>56</v>
      </c>
      <c r="C42" s="12">
        <v>237</v>
      </c>
      <c r="D42" s="12">
        <v>173</v>
      </c>
      <c r="E42" s="12">
        <v>210</v>
      </c>
      <c r="F42" s="12">
        <v>245</v>
      </c>
      <c r="G42" s="12">
        <v>230</v>
      </c>
      <c r="H42" s="12">
        <v>163</v>
      </c>
      <c r="I42" s="12">
        <v>148</v>
      </c>
      <c r="J42" s="12">
        <v>125</v>
      </c>
      <c r="K42" s="12">
        <v>168</v>
      </c>
      <c r="L42" s="12">
        <v>144</v>
      </c>
      <c r="M42" s="12">
        <v>117</v>
      </c>
      <c r="N42" s="12">
        <v>78</v>
      </c>
      <c r="O42" s="12">
        <v>66</v>
      </c>
      <c r="P42" s="12">
        <v>40</v>
      </c>
      <c r="Q42" s="12">
        <v>30</v>
      </c>
      <c r="R42" s="12">
        <v>19</v>
      </c>
      <c r="S42" s="12">
        <v>9</v>
      </c>
      <c r="T42" s="31">
        <f t="shared" si="1"/>
        <v>2202</v>
      </c>
    </row>
    <row r="43" spans="1:20" x14ac:dyDescent="0.25">
      <c r="A43" s="11">
        <v>5488</v>
      </c>
      <c r="B43" s="6" t="s">
        <v>57</v>
      </c>
      <c r="C43" s="12">
        <v>8</v>
      </c>
      <c r="D43" s="12">
        <v>6</v>
      </c>
      <c r="E43" s="12">
        <v>1</v>
      </c>
      <c r="F43" s="12">
        <v>10</v>
      </c>
      <c r="G43" s="12">
        <v>4</v>
      </c>
      <c r="H43" s="12">
        <v>4</v>
      </c>
      <c r="I43" s="12">
        <v>5</v>
      </c>
      <c r="J43" s="12">
        <v>5</v>
      </c>
      <c r="K43" s="12">
        <v>4</v>
      </c>
      <c r="L43" s="12">
        <v>4</v>
      </c>
      <c r="M43" s="12">
        <v>5</v>
      </c>
      <c r="N43" s="12">
        <v>2</v>
      </c>
      <c r="O43" s="12">
        <v>2</v>
      </c>
      <c r="P43" s="12">
        <v>1</v>
      </c>
      <c r="Q43" s="12">
        <v>1</v>
      </c>
      <c r="R43" s="12">
        <v>3</v>
      </c>
      <c r="S43" s="12" t="s">
        <v>28</v>
      </c>
      <c r="T43" s="31">
        <f t="shared" si="1"/>
        <v>65</v>
      </c>
    </row>
    <row r="44" spans="1:20" x14ac:dyDescent="0.25">
      <c r="A44" s="11">
        <v>5492</v>
      </c>
      <c r="B44" s="6" t="s">
        <v>58</v>
      </c>
      <c r="C44" s="12">
        <v>380</v>
      </c>
      <c r="D44" s="12">
        <v>271</v>
      </c>
      <c r="E44" s="12">
        <v>317</v>
      </c>
      <c r="F44" s="12">
        <v>275</v>
      </c>
      <c r="G44" s="12">
        <v>271</v>
      </c>
      <c r="H44" s="12">
        <v>225</v>
      </c>
      <c r="I44" s="12">
        <v>171</v>
      </c>
      <c r="J44" s="12">
        <v>158</v>
      </c>
      <c r="K44" s="12">
        <v>169</v>
      </c>
      <c r="L44" s="12">
        <v>131</v>
      </c>
      <c r="M44" s="12">
        <v>93</v>
      </c>
      <c r="N44" s="12">
        <v>75</v>
      </c>
      <c r="O44" s="12">
        <v>33</v>
      </c>
      <c r="P44" s="12">
        <v>33</v>
      </c>
      <c r="Q44" s="12">
        <v>20</v>
      </c>
      <c r="R44" s="12">
        <v>10</v>
      </c>
      <c r="S44" s="12">
        <v>6</v>
      </c>
      <c r="T44" s="31">
        <f t="shared" si="1"/>
        <v>2638</v>
      </c>
    </row>
    <row r="45" spans="1:20" x14ac:dyDescent="0.25">
      <c r="A45" s="11">
        <v>5493</v>
      </c>
      <c r="B45" s="6" t="s">
        <v>59</v>
      </c>
      <c r="C45" s="12">
        <v>38</v>
      </c>
      <c r="D45" s="12">
        <v>35</v>
      </c>
      <c r="E45" s="12">
        <v>35</v>
      </c>
      <c r="F45" s="12">
        <v>25</v>
      </c>
      <c r="G45" s="12">
        <v>33</v>
      </c>
      <c r="H45" s="12">
        <v>22</v>
      </c>
      <c r="I45" s="12">
        <v>17</v>
      </c>
      <c r="J45" s="12">
        <v>23</v>
      </c>
      <c r="K45" s="12">
        <v>19</v>
      </c>
      <c r="L45" s="12">
        <v>21</v>
      </c>
      <c r="M45" s="12">
        <v>10</v>
      </c>
      <c r="N45" s="12">
        <v>22</v>
      </c>
      <c r="O45" s="12">
        <v>5</v>
      </c>
      <c r="P45" s="12">
        <v>8</v>
      </c>
      <c r="Q45" s="12">
        <v>4</v>
      </c>
      <c r="R45" s="12">
        <v>5</v>
      </c>
      <c r="S45" s="12">
        <v>2</v>
      </c>
      <c r="T45" s="31">
        <f t="shared" si="1"/>
        <v>324</v>
      </c>
    </row>
    <row r="46" spans="1:20" x14ac:dyDescent="0.25">
      <c r="A46" s="11">
        <v>5501</v>
      </c>
      <c r="B46" s="6" t="s">
        <v>61</v>
      </c>
      <c r="C46" s="12">
        <v>6</v>
      </c>
      <c r="D46" s="12">
        <v>9</v>
      </c>
      <c r="E46" s="12">
        <v>15</v>
      </c>
      <c r="F46" s="12">
        <v>3</v>
      </c>
      <c r="G46" s="12">
        <v>11</v>
      </c>
      <c r="H46" s="12">
        <v>5</v>
      </c>
      <c r="I46" s="12">
        <v>7</v>
      </c>
      <c r="J46" s="12">
        <v>5</v>
      </c>
      <c r="K46" s="12">
        <v>4</v>
      </c>
      <c r="L46" s="12">
        <v>12</v>
      </c>
      <c r="M46" s="12">
        <v>5</v>
      </c>
      <c r="N46" s="12">
        <v>6</v>
      </c>
      <c r="O46" s="12">
        <v>2</v>
      </c>
      <c r="P46" s="12">
        <v>3</v>
      </c>
      <c r="Q46" s="12">
        <v>3</v>
      </c>
      <c r="R46" s="12">
        <v>3</v>
      </c>
      <c r="S46" s="12" t="s">
        <v>28</v>
      </c>
      <c r="T46" s="31">
        <f t="shared" si="1"/>
        <v>99</v>
      </c>
    </row>
    <row r="47" spans="1:20" x14ac:dyDescent="0.25">
      <c r="A47" s="11">
        <v>5502</v>
      </c>
      <c r="B47" s="6" t="s">
        <v>62</v>
      </c>
      <c r="C47" s="12">
        <v>18</v>
      </c>
      <c r="D47" s="12">
        <v>14</v>
      </c>
      <c r="E47" s="12">
        <v>22</v>
      </c>
      <c r="F47" s="12">
        <v>24</v>
      </c>
      <c r="G47" s="12">
        <v>15</v>
      </c>
      <c r="H47" s="12">
        <v>15</v>
      </c>
      <c r="I47" s="12">
        <v>6</v>
      </c>
      <c r="J47" s="12">
        <v>8</v>
      </c>
      <c r="K47" s="12">
        <v>12</v>
      </c>
      <c r="L47" s="12">
        <v>14</v>
      </c>
      <c r="M47" s="12">
        <v>13</v>
      </c>
      <c r="N47" s="12">
        <v>6</v>
      </c>
      <c r="O47" s="12">
        <v>7</v>
      </c>
      <c r="P47" s="12">
        <v>2</v>
      </c>
      <c r="Q47" s="12">
        <v>5</v>
      </c>
      <c r="R47" s="12">
        <v>2</v>
      </c>
      <c r="S47" s="12">
        <v>3</v>
      </c>
      <c r="T47" s="31">
        <f t="shared" si="1"/>
        <v>186</v>
      </c>
    </row>
    <row r="48" spans="1:20" x14ac:dyDescent="0.25">
      <c r="A48" s="11">
        <v>5503</v>
      </c>
      <c r="B48" s="6" t="s">
        <v>63</v>
      </c>
      <c r="C48" s="12">
        <v>3</v>
      </c>
      <c r="D48" s="12">
        <v>6</v>
      </c>
      <c r="E48" s="12">
        <v>3</v>
      </c>
      <c r="F48" s="12">
        <v>4</v>
      </c>
      <c r="G48" s="12">
        <v>2</v>
      </c>
      <c r="H48" s="12">
        <v>1</v>
      </c>
      <c r="I48" s="12">
        <v>1</v>
      </c>
      <c r="J48" s="12">
        <v>4</v>
      </c>
      <c r="K48" s="12">
        <v>4</v>
      </c>
      <c r="L48" s="12">
        <v>2</v>
      </c>
      <c r="M48" s="12">
        <v>1</v>
      </c>
      <c r="N48" s="12">
        <v>2</v>
      </c>
      <c r="O48" s="12">
        <v>5</v>
      </c>
      <c r="P48" s="12">
        <v>3</v>
      </c>
      <c r="Q48" s="12">
        <v>1</v>
      </c>
      <c r="R48" s="12">
        <v>1</v>
      </c>
      <c r="S48" s="12">
        <v>2</v>
      </c>
      <c r="T48" s="31">
        <f t="shared" si="1"/>
        <v>45</v>
      </c>
    </row>
    <row r="49" spans="1:20" x14ac:dyDescent="0.25">
      <c r="A49" s="11">
        <v>5504</v>
      </c>
      <c r="B49" s="6" t="s">
        <v>64</v>
      </c>
      <c r="C49" s="12">
        <v>4</v>
      </c>
      <c r="D49" s="12">
        <v>5</v>
      </c>
      <c r="E49" s="12">
        <v>6</v>
      </c>
      <c r="F49" s="12">
        <v>1</v>
      </c>
      <c r="G49" s="12" t="s">
        <v>28</v>
      </c>
      <c r="H49" s="12">
        <v>5</v>
      </c>
      <c r="I49" s="12">
        <v>4</v>
      </c>
      <c r="J49" s="12">
        <v>5</v>
      </c>
      <c r="K49" s="12">
        <v>3</v>
      </c>
      <c r="L49" s="12">
        <v>2</v>
      </c>
      <c r="M49" s="12">
        <v>4</v>
      </c>
      <c r="N49" s="12">
        <v>5</v>
      </c>
      <c r="O49" s="12">
        <v>2</v>
      </c>
      <c r="P49" s="12">
        <v>5</v>
      </c>
      <c r="Q49" s="12">
        <v>1</v>
      </c>
      <c r="R49" s="12">
        <v>2</v>
      </c>
      <c r="S49" s="12" t="s">
        <v>28</v>
      </c>
      <c r="T49" s="31">
        <f t="shared" si="1"/>
        <v>54</v>
      </c>
    </row>
    <row r="50" spans="1:20" x14ac:dyDescent="0.25">
      <c r="A50" s="11">
        <v>5505</v>
      </c>
      <c r="B50" s="6" t="s">
        <v>65</v>
      </c>
      <c r="C50" s="12">
        <v>6</v>
      </c>
      <c r="D50" s="12">
        <v>5</v>
      </c>
      <c r="E50" s="12">
        <v>6</v>
      </c>
      <c r="F50" s="12">
        <v>6</v>
      </c>
      <c r="G50" s="12">
        <v>4</v>
      </c>
      <c r="H50" s="12">
        <v>5</v>
      </c>
      <c r="I50" s="12">
        <v>7</v>
      </c>
      <c r="J50" s="12">
        <v>3</v>
      </c>
      <c r="K50" s="12">
        <v>2</v>
      </c>
      <c r="L50" s="12">
        <v>4</v>
      </c>
      <c r="M50" s="12">
        <v>5</v>
      </c>
      <c r="N50" s="12">
        <v>5</v>
      </c>
      <c r="O50" s="12">
        <v>6</v>
      </c>
      <c r="P50" s="12">
        <v>3</v>
      </c>
      <c r="Q50" s="12">
        <v>5</v>
      </c>
      <c r="R50" s="12">
        <v>1</v>
      </c>
      <c r="S50" s="12">
        <v>1</v>
      </c>
      <c r="T50" s="31">
        <f t="shared" si="1"/>
        <v>74</v>
      </c>
    </row>
    <row r="51" spans="1:20" x14ac:dyDescent="0.25">
      <c r="A51" s="11">
        <v>5601</v>
      </c>
      <c r="B51" s="6" t="s">
        <v>67</v>
      </c>
      <c r="C51" s="12">
        <v>13</v>
      </c>
      <c r="D51" s="12">
        <v>10</v>
      </c>
      <c r="E51" s="12">
        <v>16</v>
      </c>
      <c r="F51" s="12">
        <v>15</v>
      </c>
      <c r="G51" s="12">
        <v>17</v>
      </c>
      <c r="H51" s="12">
        <v>7</v>
      </c>
      <c r="I51" s="12">
        <v>7</v>
      </c>
      <c r="J51" s="12">
        <v>11</v>
      </c>
      <c r="K51" s="12">
        <v>12</v>
      </c>
      <c r="L51" s="12">
        <v>8</v>
      </c>
      <c r="M51" s="12">
        <v>4</v>
      </c>
      <c r="N51" s="12">
        <v>10</v>
      </c>
      <c r="O51" s="12">
        <v>4</v>
      </c>
      <c r="P51" s="12">
        <v>7</v>
      </c>
      <c r="Q51" s="12">
        <v>8</v>
      </c>
      <c r="R51" s="12" t="s">
        <v>28</v>
      </c>
      <c r="S51" s="12">
        <v>1</v>
      </c>
      <c r="T51" s="31">
        <f t="shared" si="1"/>
        <v>150</v>
      </c>
    </row>
    <row r="52" spans="1:20" x14ac:dyDescent="0.25">
      <c r="A52" s="11">
        <v>5602</v>
      </c>
      <c r="B52" s="6" t="s">
        <v>68</v>
      </c>
      <c r="C52" s="12" t="s">
        <v>28</v>
      </c>
      <c r="D52" s="12" t="s">
        <v>28</v>
      </c>
      <c r="E52" s="12">
        <v>1</v>
      </c>
      <c r="F52" s="12" t="s">
        <v>28</v>
      </c>
      <c r="G52" s="12" t="s">
        <v>28</v>
      </c>
      <c r="H52" s="12" t="s">
        <v>28</v>
      </c>
      <c r="I52" s="12" t="s">
        <v>28</v>
      </c>
      <c r="J52" s="12" t="s">
        <v>28</v>
      </c>
      <c r="K52" s="12">
        <v>1</v>
      </c>
      <c r="L52" s="12">
        <v>1</v>
      </c>
      <c r="M52" s="12" t="s">
        <v>28</v>
      </c>
      <c r="N52" s="12">
        <v>1</v>
      </c>
      <c r="O52" s="12" t="s">
        <v>28</v>
      </c>
      <c r="P52" s="12" t="s">
        <v>28</v>
      </c>
      <c r="Q52" s="12">
        <v>1</v>
      </c>
      <c r="R52" s="12">
        <v>1</v>
      </c>
      <c r="S52" s="12">
        <v>1</v>
      </c>
      <c r="T52" s="31">
        <f t="shared" si="1"/>
        <v>7</v>
      </c>
    </row>
    <row r="53" spans="1:20" x14ac:dyDescent="0.25">
      <c r="A53" s="11">
        <v>5603</v>
      </c>
      <c r="B53" s="6" t="s">
        <v>69</v>
      </c>
      <c r="C53" s="12">
        <v>8</v>
      </c>
      <c r="D53" s="12">
        <v>3</v>
      </c>
      <c r="E53" s="12">
        <v>7</v>
      </c>
      <c r="F53" s="12">
        <v>6</v>
      </c>
      <c r="G53" s="12">
        <v>4</v>
      </c>
      <c r="H53" s="12">
        <v>6</v>
      </c>
      <c r="I53" s="12">
        <v>3</v>
      </c>
      <c r="J53" s="12">
        <v>2</v>
      </c>
      <c r="K53" s="12">
        <v>6</v>
      </c>
      <c r="L53" s="12">
        <v>5</v>
      </c>
      <c r="M53" s="12">
        <v>7</v>
      </c>
      <c r="N53" s="12">
        <v>3</v>
      </c>
      <c r="O53" s="12">
        <v>3</v>
      </c>
      <c r="P53" s="12">
        <v>2</v>
      </c>
      <c r="Q53" s="12">
        <v>1</v>
      </c>
      <c r="R53" s="12">
        <v>1</v>
      </c>
      <c r="S53" s="12">
        <v>2</v>
      </c>
      <c r="T53" s="31">
        <f t="shared" si="1"/>
        <v>69</v>
      </c>
    </row>
    <row r="54" spans="1:20" x14ac:dyDescent="0.25">
      <c r="A54" s="11">
        <v>5604</v>
      </c>
      <c r="B54" s="6" t="s">
        <v>70</v>
      </c>
      <c r="C54" s="12">
        <v>14</v>
      </c>
      <c r="D54" s="12">
        <v>8</v>
      </c>
      <c r="E54" s="12">
        <v>7</v>
      </c>
      <c r="F54" s="12">
        <v>6</v>
      </c>
      <c r="G54" s="12">
        <v>6</v>
      </c>
      <c r="H54" s="12">
        <v>10</v>
      </c>
      <c r="I54" s="12">
        <v>7</v>
      </c>
      <c r="J54" s="12">
        <v>6</v>
      </c>
      <c r="K54" s="12">
        <v>9</v>
      </c>
      <c r="L54" s="12">
        <v>5</v>
      </c>
      <c r="M54" s="12">
        <v>2</v>
      </c>
      <c r="N54" s="12">
        <v>7</v>
      </c>
      <c r="O54" s="12">
        <v>3</v>
      </c>
      <c r="P54" s="12">
        <v>5</v>
      </c>
      <c r="Q54" s="12">
        <v>2</v>
      </c>
      <c r="R54" s="12">
        <v>2</v>
      </c>
      <c r="S54" s="12">
        <v>1</v>
      </c>
      <c r="T54" s="31">
        <f t="shared" si="1"/>
        <v>100</v>
      </c>
    </row>
    <row r="55" spans="1:20" x14ac:dyDescent="0.25">
      <c r="A55" s="11">
        <v>5605</v>
      </c>
      <c r="B55" s="6" t="s">
        <v>71</v>
      </c>
      <c r="C55" s="12">
        <v>4</v>
      </c>
      <c r="D55" s="12">
        <v>6</v>
      </c>
      <c r="E55" s="12">
        <v>4</v>
      </c>
      <c r="F55" s="12">
        <v>5</v>
      </c>
      <c r="G55" s="12">
        <v>3</v>
      </c>
      <c r="H55" s="12">
        <v>4</v>
      </c>
      <c r="I55" s="12">
        <v>4</v>
      </c>
      <c r="J55" s="12">
        <v>3</v>
      </c>
      <c r="K55" s="12">
        <v>8</v>
      </c>
      <c r="L55" s="12">
        <v>2</v>
      </c>
      <c r="M55" s="12">
        <v>1</v>
      </c>
      <c r="N55" s="12">
        <v>1</v>
      </c>
      <c r="O55" s="12">
        <v>2</v>
      </c>
      <c r="P55" s="12">
        <v>1</v>
      </c>
      <c r="Q55" s="12" t="s">
        <v>28</v>
      </c>
      <c r="R55" s="12">
        <v>1</v>
      </c>
      <c r="S55" s="12" t="s">
        <v>28</v>
      </c>
      <c r="T55" s="31">
        <f t="shared" si="1"/>
        <v>49</v>
      </c>
    </row>
    <row r="56" spans="1:20" x14ac:dyDescent="0.25">
      <c r="A56" s="11">
        <v>5606</v>
      </c>
      <c r="B56" s="6" t="s">
        <v>72</v>
      </c>
      <c r="C56" s="12">
        <v>56</v>
      </c>
      <c r="D56" s="12">
        <v>51</v>
      </c>
      <c r="E56" s="12">
        <v>31</v>
      </c>
      <c r="F56" s="12">
        <v>49</v>
      </c>
      <c r="G56" s="12">
        <v>34</v>
      </c>
      <c r="H56" s="12">
        <v>39</v>
      </c>
      <c r="I56" s="12">
        <v>29</v>
      </c>
      <c r="J56" s="12">
        <v>34</v>
      </c>
      <c r="K56" s="12">
        <v>26</v>
      </c>
      <c r="L56" s="12">
        <v>23</v>
      </c>
      <c r="M56" s="12">
        <v>20</v>
      </c>
      <c r="N56" s="12">
        <v>12</v>
      </c>
      <c r="O56" s="12">
        <v>12</v>
      </c>
      <c r="P56" s="12">
        <v>12</v>
      </c>
      <c r="Q56" s="12">
        <v>6</v>
      </c>
      <c r="R56" s="12">
        <v>2</v>
      </c>
      <c r="S56" s="12" t="s">
        <v>28</v>
      </c>
      <c r="T56" s="31">
        <f t="shared" si="1"/>
        <v>436</v>
      </c>
    </row>
    <row r="57" spans="1:20" x14ac:dyDescent="0.25">
      <c r="A57" s="11">
        <v>5607</v>
      </c>
      <c r="B57" s="6" t="s">
        <v>73</v>
      </c>
      <c r="C57" s="12">
        <v>20</v>
      </c>
      <c r="D57" s="12">
        <v>17</v>
      </c>
      <c r="E57" s="12">
        <v>22</v>
      </c>
      <c r="F57" s="12">
        <v>15</v>
      </c>
      <c r="G57" s="12">
        <v>12</v>
      </c>
      <c r="H57" s="12">
        <v>21</v>
      </c>
      <c r="I57" s="12">
        <v>16</v>
      </c>
      <c r="J57" s="12">
        <v>20</v>
      </c>
      <c r="K57" s="12">
        <v>14</v>
      </c>
      <c r="L57" s="12">
        <v>16</v>
      </c>
      <c r="M57" s="12">
        <v>13</v>
      </c>
      <c r="N57" s="12">
        <v>8</v>
      </c>
      <c r="O57" s="12">
        <v>6</v>
      </c>
      <c r="P57" s="12">
        <v>5</v>
      </c>
      <c r="Q57" s="12">
        <v>4</v>
      </c>
      <c r="R57" s="12">
        <v>2</v>
      </c>
      <c r="S57" s="12">
        <v>2</v>
      </c>
      <c r="T57" s="31">
        <f t="shared" si="1"/>
        <v>213</v>
      </c>
    </row>
    <row r="58" spans="1:20" x14ac:dyDescent="0.25">
      <c r="A58" s="11">
        <v>5608</v>
      </c>
      <c r="B58" s="6" t="s">
        <v>74</v>
      </c>
      <c r="C58" s="12">
        <v>6</v>
      </c>
      <c r="D58" s="12">
        <v>6</v>
      </c>
      <c r="E58" s="12">
        <v>2</v>
      </c>
      <c r="F58" s="12">
        <v>4</v>
      </c>
      <c r="G58" s="12">
        <v>5</v>
      </c>
      <c r="H58" s="12">
        <v>5</v>
      </c>
      <c r="I58" s="12">
        <v>3</v>
      </c>
      <c r="J58" s="12">
        <v>4</v>
      </c>
      <c r="K58" s="12">
        <v>5</v>
      </c>
      <c r="L58" s="12">
        <v>6</v>
      </c>
      <c r="M58" s="12">
        <v>5</v>
      </c>
      <c r="N58" s="12" t="s">
        <v>28</v>
      </c>
      <c r="O58" s="12">
        <v>3</v>
      </c>
      <c r="P58" s="12" t="s">
        <v>28</v>
      </c>
      <c r="Q58" s="12">
        <v>2</v>
      </c>
      <c r="R58" s="12" t="s">
        <v>28</v>
      </c>
      <c r="S58" s="12" t="s">
        <v>28</v>
      </c>
      <c r="T58" s="31">
        <f t="shared" si="1"/>
        <v>56</v>
      </c>
    </row>
    <row r="59" spans="1:20" x14ac:dyDescent="0.25">
      <c r="A59" s="11">
        <v>5610</v>
      </c>
      <c r="B59" s="6" t="s">
        <v>75</v>
      </c>
      <c r="C59" s="12">
        <v>8</v>
      </c>
      <c r="D59" s="12">
        <v>2</v>
      </c>
      <c r="E59" s="12">
        <v>8</v>
      </c>
      <c r="F59" s="12">
        <v>5</v>
      </c>
      <c r="G59" s="12">
        <v>7</v>
      </c>
      <c r="H59" s="12">
        <v>3</v>
      </c>
      <c r="I59" s="12">
        <v>3</v>
      </c>
      <c r="J59" s="12">
        <v>5</v>
      </c>
      <c r="K59" s="12">
        <v>5</v>
      </c>
      <c r="L59" s="12">
        <v>3</v>
      </c>
      <c r="M59" s="12">
        <v>5</v>
      </c>
      <c r="N59" s="12">
        <v>4</v>
      </c>
      <c r="O59" s="12">
        <v>3</v>
      </c>
      <c r="P59" s="12">
        <v>3</v>
      </c>
      <c r="Q59" s="12" t="s">
        <v>28</v>
      </c>
      <c r="R59" s="12" t="s">
        <v>28</v>
      </c>
      <c r="S59" s="12">
        <v>1</v>
      </c>
      <c r="T59" s="31">
        <f t="shared" si="1"/>
        <v>65</v>
      </c>
    </row>
    <row r="60" spans="1:20" x14ac:dyDescent="0.25">
      <c r="A60" s="11">
        <v>5611</v>
      </c>
      <c r="B60" s="6" t="s">
        <v>76</v>
      </c>
      <c r="C60" s="12">
        <v>15</v>
      </c>
      <c r="D60" s="12">
        <v>3</v>
      </c>
      <c r="E60" s="12">
        <v>5</v>
      </c>
      <c r="F60" s="12">
        <v>7</v>
      </c>
      <c r="G60" s="12">
        <v>8</v>
      </c>
      <c r="H60" s="12">
        <v>11</v>
      </c>
      <c r="I60" s="12">
        <v>9</v>
      </c>
      <c r="J60" s="12">
        <v>7</v>
      </c>
      <c r="K60" s="12">
        <v>9</v>
      </c>
      <c r="L60" s="12">
        <v>2</v>
      </c>
      <c r="M60" s="12">
        <v>5</v>
      </c>
      <c r="N60" s="12">
        <v>3</v>
      </c>
      <c r="O60" s="12">
        <v>8</v>
      </c>
      <c r="P60" s="12">
        <v>9</v>
      </c>
      <c r="Q60" s="12">
        <v>2</v>
      </c>
      <c r="R60" s="12" t="s">
        <v>28</v>
      </c>
      <c r="S60" s="12">
        <v>2</v>
      </c>
      <c r="T60" s="31">
        <f t="shared" si="1"/>
        <v>105</v>
      </c>
    </row>
    <row r="61" spans="1:20" x14ac:dyDescent="0.25">
      <c r="A61" s="11">
        <v>5612</v>
      </c>
      <c r="B61" s="6" t="s">
        <v>77</v>
      </c>
      <c r="C61" s="12">
        <v>30</v>
      </c>
      <c r="D61" s="12">
        <v>19</v>
      </c>
      <c r="E61" s="12">
        <v>26</v>
      </c>
      <c r="F61" s="12">
        <v>24</v>
      </c>
      <c r="G61" s="12">
        <v>25</v>
      </c>
      <c r="H61" s="12">
        <v>21</v>
      </c>
      <c r="I61" s="12">
        <v>12</v>
      </c>
      <c r="J61" s="12">
        <v>15</v>
      </c>
      <c r="K61" s="12">
        <v>16</v>
      </c>
      <c r="L61" s="12">
        <v>15</v>
      </c>
      <c r="M61" s="12">
        <v>11</v>
      </c>
      <c r="N61" s="12">
        <v>7</v>
      </c>
      <c r="O61" s="12">
        <v>5</v>
      </c>
      <c r="P61" s="12">
        <v>7</v>
      </c>
      <c r="Q61" s="12">
        <v>2</v>
      </c>
      <c r="R61" s="12" t="s">
        <v>28</v>
      </c>
      <c r="S61" s="12">
        <v>1</v>
      </c>
      <c r="T61" s="31">
        <f t="shared" si="1"/>
        <v>236</v>
      </c>
    </row>
    <row r="62" spans="1:20" x14ac:dyDescent="0.25">
      <c r="A62" s="11">
        <v>5696</v>
      </c>
      <c r="B62" s="6" t="s">
        <v>78</v>
      </c>
      <c r="C62" s="12">
        <v>8</v>
      </c>
      <c r="D62" s="12">
        <v>9</v>
      </c>
      <c r="E62" s="12">
        <v>5</v>
      </c>
      <c r="F62" s="12">
        <v>4</v>
      </c>
      <c r="G62" s="12">
        <v>8</v>
      </c>
      <c r="H62" s="12">
        <v>9</v>
      </c>
      <c r="I62" s="12">
        <v>5</v>
      </c>
      <c r="J62" s="12">
        <v>2</v>
      </c>
      <c r="K62" s="12">
        <v>5</v>
      </c>
      <c r="L62" s="12">
        <v>5</v>
      </c>
      <c r="M62" s="12" t="s">
        <v>28</v>
      </c>
      <c r="N62" s="12">
        <v>7</v>
      </c>
      <c r="O62" s="12">
        <v>3</v>
      </c>
      <c r="P62" s="12">
        <v>1</v>
      </c>
      <c r="Q62" s="12">
        <v>2</v>
      </c>
      <c r="R62" s="12" t="s">
        <v>28</v>
      </c>
      <c r="S62" s="12" t="s">
        <v>28</v>
      </c>
      <c r="T62" s="31">
        <f t="shared" si="1"/>
        <v>73</v>
      </c>
    </row>
    <row r="63" spans="1:20" x14ac:dyDescent="0.25">
      <c r="A63" s="11">
        <v>5697</v>
      </c>
      <c r="B63" s="6" t="s">
        <v>79</v>
      </c>
      <c r="C63" s="12" t="s">
        <v>28</v>
      </c>
      <c r="D63" s="12" t="s">
        <v>28</v>
      </c>
      <c r="E63" s="12">
        <v>1</v>
      </c>
      <c r="F63" s="12" t="s">
        <v>28</v>
      </c>
      <c r="G63" s="12">
        <v>1</v>
      </c>
      <c r="H63" s="12">
        <v>1</v>
      </c>
      <c r="I63" s="12">
        <v>1</v>
      </c>
      <c r="J63" s="12" t="s">
        <v>28</v>
      </c>
      <c r="K63" s="12" t="s">
        <v>28</v>
      </c>
      <c r="L63" s="12" t="s">
        <v>28</v>
      </c>
      <c r="M63" s="12">
        <v>1</v>
      </c>
      <c r="N63" s="12" t="s">
        <v>28</v>
      </c>
      <c r="O63" s="12" t="s">
        <v>28</v>
      </c>
      <c r="P63" s="12" t="s">
        <v>28</v>
      </c>
      <c r="Q63" s="12" t="s">
        <v>28</v>
      </c>
      <c r="R63" s="12" t="s">
        <v>28</v>
      </c>
      <c r="S63" s="12" t="s">
        <v>28</v>
      </c>
      <c r="T63" s="31">
        <f t="shared" si="1"/>
        <v>5</v>
      </c>
    </row>
    <row r="64" spans="1:20" x14ac:dyDescent="0.25">
      <c r="A64" s="11">
        <v>5698</v>
      </c>
      <c r="B64" s="6" t="s">
        <v>80</v>
      </c>
      <c r="C64" s="12">
        <v>6</v>
      </c>
      <c r="D64" s="12">
        <v>3</v>
      </c>
      <c r="E64" s="12">
        <v>7</v>
      </c>
      <c r="F64" s="12">
        <v>7</v>
      </c>
      <c r="G64" s="12">
        <v>9</v>
      </c>
      <c r="H64" s="12">
        <v>4</v>
      </c>
      <c r="I64" s="12" t="s">
        <v>28</v>
      </c>
      <c r="J64" s="12">
        <v>4</v>
      </c>
      <c r="K64" s="12">
        <v>3</v>
      </c>
      <c r="L64" s="12" t="s">
        <v>28</v>
      </c>
      <c r="M64" s="12">
        <v>4</v>
      </c>
      <c r="N64" s="12">
        <v>4</v>
      </c>
      <c r="O64" s="12">
        <v>1</v>
      </c>
      <c r="P64" s="12">
        <v>1</v>
      </c>
      <c r="Q64" s="12" t="s">
        <v>28</v>
      </c>
      <c r="R64" s="12" t="s">
        <v>28</v>
      </c>
      <c r="S64" s="12" t="s">
        <v>28</v>
      </c>
      <c r="T64" s="31">
        <f t="shared" si="1"/>
        <v>53</v>
      </c>
    </row>
    <row r="65" spans="1:20" x14ac:dyDescent="0.25">
      <c r="A65" s="11">
        <v>5699</v>
      </c>
      <c r="B65" s="6" t="s">
        <v>81</v>
      </c>
      <c r="C65" s="12">
        <v>5</v>
      </c>
      <c r="D65" s="12">
        <v>3</v>
      </c>
      <c r="E65" s="12">
        <v>5</v>
      </c>
      <c r="F65" s="12">
        <v>5</v>
      </c>
      <c r="G65" s="12">
        <v>4</v>
      </c>
      <c r="H65" s="12">
        <v>5</v>
      </c>
      <c r="I65" s="12">
        <v>4</v>
      </c>
      <c r="J65" s="12">
        <v>6</v>
      </c>
      <c r="K65" s="12">
        <v>3</v>
      </c>
      <c r="L65" s="12">
        <v>5</v>
      </c>
      <c r="M65" s="12">
        <v>3</v>
      </c>
      <c r="N65" s="12">
        <v>3</v>
      </c>
      <c r="O65" s="12">
        <v>7</v>
      </c>
      <c r="P65" s="12" t="s">
        <v>28</v>
      </c>
      <c r="Q65" s="12">
        <v>1</v>
      </c>
      <c r="R65" s="12" t="s">
        <v>28</v>
      </c>
      <c r="S65" s="12" t="s">
        <v>28</v>
      </c>
      <c r="T65" s="31">
        <f t="shared" si="1"/>
        <v>59</v>
      </c>
    </row>
    <row r="66" spans="1:20" x14ac:dyDescent="0.25">
      <c r="A66" s="11">
        <v>5701</v>
      </c>
      <c r="B66" s="6" t="s">
        <v>83</v>
      </c>
      <c r="C66" s="12">
        <v>12</v>
      </c>
      <c r="D66" s="12">
        <v>19</v>
      </c>
      <c r="E66" s="12">
        <v>17</v>
      </c>
      <c r="F66" s="12">
        <v>20</v>
      </c>
      <c r="G66" s="12">
        <v>17</v>
      </c>
      <c r="H66" s="12">
        <v>13</v>
      </c>
      <c r="I66" s="12">
        <v>12</v>
      </c>
      <c r="J66" s="12">
        <v>19</v>
      </c>
      <c r="K66" s="12">
        <v>12</v>
      </c>
      <c r="L66" s="12">
        <v>7</v>
      </c>
      <c r="M66" s="12">
        <v>23</v>
      </c>
      <c r="N66" s="12">
        <v>19</v>
      </c>
      <c r="O66" s="12">
        <v>11</v>
      </c>
      <c r="P66" s="12">
        <v>9</v>
      </c>
      <c r="Q66" s="12">
        <v>3</v>
      </c>
      <c r="R66" s="12">
        <v>7</v>
      </c>
      <c r="S66" s="12">
        <v>2</v>
      </c>
      <c r="T66" s="31">
        <f t="shared" si="1"/>
        <v>222</v>
      </c>
    </row>
    <row r="67" spans="1:20" x14ac:dyDescent="0.25">
      <c r="A67" s="11">
        <v>5702</v>
      </c>
      <c r="B67" s="6" t="s">
        <v>84</v>
      </c>
      <c r="C67" s="12">
        <v>7</v>
      </c>
      <c r="D67" s="12">
        <v>2</v>
      </c>
      <c r="E67" s="12">
        <v>5</v>
      </c>
      <c r="F67" s="12">
        <v>7</v>
      </c>
      <c r="G67" s="12">
        <v>5</v>
      </c>
      <c r="H67" s="12">
        <v>6</v>
      </c>
      <c r="I67" s="12">
        <v>7</v>
      </c>
      <c r="J67" s="12">
        <v>5</v>
      </c>
      <c r="K67" s="12">
        <v>2</v>
      </c>
      <c r="L67" s="12">
        <v>12</v>
      </c>
      <c r="M67" s="12">
        <v>8</v>
      </c>
      <c r="N67" s="12">
        <v>5</v>
      </c>
      <c r="O67" s="12">
        <v>3</v>
      </c>
      <c r="P67" s="12">
        <v>3</v>
      </c>
      <c r="Q67" s="12">
        <v>4</v>
      </c>
      <c r="R67" s="12">
        <v>1</v>
      </c>
      <c r="S67" s="12">
        <v>3</v>
      </c>
      <c r="T67" s="31">
        <f t="shared" si="1"/>
        <v>85</v>
      </c>
    </row>
    <row r="68" spans="1:20" x14ac:dyDescent="0.25">
      <c r="A68" s="11">
        <v>5703</v>
      </c>
      <c r="B68" s="6" t="s">
        <v>85</v>
      </c>
      <c r="C68" s="12">
        <v>6</v>
      </c>
      <c r="D68" s="12">
        <v>2</v>
      </c>
      <c r="E68" s="12">
        <v>4</v>
      </c>
      <c r="F68" s="12">
        <v>5</v>
      </c>
      <c r="G68" s="12">
        <v>6</v>
      </c>
      <c r="H68" s="12">
        <v>4</v>
      </c>
      <c r="I68" s="12">
        <v>2</v>
      </c>
      <c r="J68" s="12">
        <v>6</v>
      </c>
      <c r="K68" s="12">
        <v>2</v>
      </c>
      <c r="L68" s="12">
        <v>3</v>
      </c>
      <c r="M68" s="12">
        <v>7</v>
      </c>
      <c r="N68" s="12">
        <v>5</v>
      </c>
      <c r="O68" s="12">
        <v>4</v>
      </c>
      <c r="P68" s="12">
        <v>2</v>
      </c>
      <c r="Q68" s="12" t="s">
        <v>28</v>
      </c>
      <c r="R68" s="12">
        <v>1</v>
      </c>
      <c r="S68" s="12" t="s">
        <v>28</v>
      </c>
      <c r="T68" s="31">
        <f t="shared" si="1"/>
        <v>59</v>
      </c>
    </row>
    <row r="69" spans="1:20" x14ac:dyDescent="0.25">
      <c r="A69" s="11">
        <v>5801</v>
      </c>
      <c r="B69" s="6" t="s">
        <v>87</v>
      </c>
      <c r="C69" s="12">
        <v>18</v>
      </c>
      <c r="D69" s="12">
        <v>16</v>
      </c>
      <c r="E69" s="12">
        <v>12</v>
      </c>
      <c r="F69" s="12">
        <v>23</v>
      </c>
      <c r="G69" s="12">
        <v>17</v>
      </c>
      <c r="H69" s="12">
        <v>20</v>
      </c>
      <c r="I69" s="12">
        <v>15</v>
      </c>
      <c r="J69" s="12">
        <v>20</v>
      </c>
      <c r="K69" s="12">
        <v>13</v>
      </c>
      <c r="L69" s="12">
        <v>18</v>
      </c>
      <c r="M69" s="12">
        <v>13</v>
      </c>
      <c r="N69" s="12">
        <v>10</v>
      </c>
      <c r="O69" s="12">
        <v>13</v>
      </c>
      <c r="P69" s="12">
        <v>5</v>
      </c>
      <c r="Q69" s="12">
        <v>5</v>
      </c>
      <c r="R69" s="12">
        <v>5</v>
      </c>
      <c r="S69" s="12">
        <v>1</v>
      </c>
      <c r="T69" s="31">
        <f t="shared" si="1"/>
        <v>224</v>
      </c>
    </row>
    <row r="70" spans="1:20" x14ac:dyDescent="0.25">
      <c r="A70" s="11">
        <v>5802</v>
      </c>
      <c r="B70" s="6" t="s">
        <v>43</v>
      </c>
      <c r="C70" s="12" t="s">
        <v>28</v>
      </c>
      <c r="D70" s="12">
        <v>1</v>
      </c>
      <c r="E70" s="12">
        <v>3</v>
      </c>
      <c r="F70" s="12">
        <v>5</v>
      </c>
      <c r="G70" s="12">
        <v>4</v>
      </c>
      <c r="H70" s="12">
        <v>4</v>
      </c>
      <c r="I70" s="12">
        <v>1</v>
      </c>
      <c r="J70" s="12">
        <v>4</v>
      </c>
      <c r="K70" s="12">
        <v>2</v>
      </c>
      <c r="L70" s="12">
        <v>3</v>
      </c>
      <c r="M70" s="12">
        <v>2</v>
      </c>
      <c r="N70" s="12">
        <v>1</v>
      </c>
      <c r="O70" s="12" t="s">
        <v>28</v>
      </c>
      <c r="P70" s="12" t="s">
        <v>28</v>
      </c>
      <c r="Q70" s="12" t="s">
        <v>28</v>
      </c>
      <c r="R70" s="12" t="s">
        <v>28</v>
      </c>
      <c r="S70" s="12" t="s">
        <v>28</v>
      </c>
      <c r="T70" s="31">
        <f t="shared" si="1"/>
        <v>30</v>
      </c>
    </row>
    <row r="71" spans="1:20" x14ac:dyDescent="0.25">
      <c r="A71" s="11">
        <v>5803</v>
      </c>
      <c r="B71" s="6" t="s">
        <v>45</v>
      </c>
      <c r="C71" s="12">
        <v>4</v>
      </c>
      <c r="D71" s="12">
        <v>8</v>
      </c>
      <c r="E71" s="12">
        <v>11</v>
      </c>
      <c r="F71" s="12">
        <v>7</v>
      </c>
      <c r="G71" s="12">
        <v>10</v>
      </c>
      <c r="H71" s="12">
        <v>5</v>
      </c>
      <c r="I71" s="12">
        <v>9</v>
      </c>
      <c r="J71" s="12">
        <v>4</v>
      </c>
      <c r="K71" s="12">
        <v>7</v>
      </c>
      <c r="L71" s="12">
        <v>7</v>
      </c>
      <c r="M71" s="12">
        <v>9</v>
      </c>
      <c r="N71" s="12">
        <v>8</v>
      </c>
      <c r="O71" s="12">
        <v>3</v>
      </c>
      <c r="P71" s="12">
        <v>1</v>
      </c>
      <c r="Q71" s="12">
        <v>2</v>
      </c>
      <c r="R71" s="12" t="s">
        <v>28</v>
      </c>
      <c r="S71" s="12">
        <v>2</v>
      </c>
      <c r="T71" s="31">
        <f t="shared" si="1"/>
        <v>97</v>
      </c>
    </row>
    <row r="72" spans="1:20" x14ac:dyDescent="0.25">
      <c r="A72" s="11">
        <v>5804</v>
      </c>
      <c r="B72" s="6" t="s">
        <v>88</v>
      </c>
      <c r="C72" s="12">
        <v>13</v>
      </c>
      <c r="D72" s="12">
        <v>8</v>
      </c>
      <c r="E72" s="12">
        <v>10</v>
      </c>
      <c r="F72" s="12">
        <v>12</v>
      </c>
      <c r="G72" s="12">
        <v>18</v>
      </c>
      <c r="H72" s="12">
        <v>8</v>
      </c>
      <c r="I72" s="12">
        <v>10</v>
      </c>
      <c r="J72" s="12">
        <v>9</v>
      </c>
      <c r="K72" s="12">
        <v>11</v>
      </c>
      <c r="L72" s="12">
        <v>15</v>
      </c>
      <c r="M72" s="12">
        <v>13</v>
      </c>
      <c r="N72" s="12">
        <v>12</v>
      </c>
      <c r="O72" s="12">
        <v>9</v>
      </c>
      <c r="P72" s="12">
        <v>3</v>
      </c>
      <c r="Q72" s="12">
        <v>3</v>
      </c>
      <c r="R72" s="12">
        <v>4</v>
      </c>
      <c r="S72" s="12">
        <v>3</v>
      </c>
      <c r="T72" s="31">
        <f t="shared" si="1"/>
        <v>161</v>
      </c>
    </row>
    <row r="73" spans="1:20" x14ac:dyDescent="0.25">
      <c r="A73" s="11">
        <v>5904</v>
      </c>
      <c r="B73" s="6" t="s">
        <v>90</v>
      </c>
      <c r="C73" s="12">
        <v>66</v>
      </c>
      <c r="D73" s="12">
        <v>57</v>
      </c>
      <c r="E73" s="12">
        <v>51</v>
      </c>
      <c r="F73" s="12">
        <v>63</v>
      </c>
      <c r="G73" s="12">
        <v>61</v>
      </c>
      <c r="H73" s="12">
        <v>54</v>
      </c>
      <c r="I73" s="12">
        <v>52</v>
      </c>
      <c r="J73" s="12">
        <v>46</v>
      </c>
      <c r="K73" s="12">
        <v>46</v>
      </c>
      <c r="L73" s="12">
        <v>41</v>
      </c>
      <c r="M73" s="12">
        <v>31</v>
      </c>
      <c r="N73" s="12">
        <v>32</v>
      </c>
      <c r="O73" s="12">
        <v>31</v>
      </c>
      <c r="P73" s="12">
        <v>19</v>
      </c>
      <c r="Q73" s="12">
        <v>10</v>
      </c>
      <c r="R73" s="12">
        <v>10</v>
      </c>
      <c r="S73" s="12">
        <v>4</v>
      </c>
      <c r="T73" s="31">
        <f t="shared" si="1"/>
        <v>674</v>
      </c>
    </row>
    <row r="74" spans="1:20" x14ac:dyDescent="0.25">
      <c r="A74" s="11">
        <v>5902</v>
      </c>
      <c r="B74" s="6" t="s">
        <v>91</v>
      </c>
      <c r="C74" s="12">
        <v>20</v>
      </c>
      <c r="D74" s="12">
        <v>10</v>
      </c>
      <c r="E74" s="12">
        <v>10</v>
      </c>
      <c r="F74" s="12">
        <v>7</v>
      </c>
      <c r="G74" s="12">
        <v>9</v>
      </c>
      <c r="H74" s="12">
        <v>12</v>
      </c>
      <c r="I74" s="12">
        <v>9</v>
      </c>
      <c r="J74" s="12">
        <v>10</v>
      </c>
      <c r="K74" s="12">
        <v>7</v>
      </c>
      <c r="L74" s="12">
        <v>7</v>
      </c>
      <c r="M74" s="12">
        <v>6</v>
      </c>
      <c r="N74" s="12">
        <v>6</v>
      </c>
      <c r="O74" s="12">
        <v>3</v>
      </c>
      <c r="P74" s="12" t="s">
        <v>28</v>
      </c>
      <c r="Q74" s="12" t="s">
        <v>28</v>
      </c>
      <c r="R74" s="12">
        <v>1</v>
      </c>
      <c r="S74" s="12" t="s">
        <v>28</v>
      </c>
      <c r="T74" s="31">
        <f t="shared" si="1"/>
        <v>117</v>
      </c>
    </row>
    <row r="75" spans="1:20" x14ac:dyDescent="0.25">
      <c r="A75" s="11">
        <v>5903</v>
      </c>
      <c r="B75" s="6" t="s">
        <v>92</v>
      </c>
      <c r="C75" s="12">
        <v>7</v>
      </c>
      <c r="D75" s="12">
        <v>11</v>
      </c>
      <c r="E75" s="12">
        <v>7</v>
      </c>
      <c r="F75" s="12">
        <v>16</v>
      </c>
      <c r="G75" s="12">
        <v>15</v>
      </c>
      <c r="H75" s="12">
        <v>11</v>
      </c>
      <c r="I75" s="12">
        <v>5</v>
      </c>
      <c r="J75" s="12">
        <v>8</v>
      </c>
      <c r="K75" s="12">
        <v>11</v>
      </c>
      <c r="L75" s="12">
        <v>8</v>
      </c>
      <c r="M75" s="12">
        <v>10</v>
      </c>
      <c r="N75" s="12">
        <v>10</v>
      </c>
      <c r="O75" s="12">
        <v>6</v>
      </c>
      <c r="P75" s="12">
        <v>4</v>
      </c>
      <c r="Q75" s="12">
        <v>5</v>
      </c>
      <c r="R75" s="12" t="s">
        <v>28</v>
      </c>
      <c r="S75" s="12">
        <v>1</v>
      </c>
      <c r="T75" s="31">
        <f t="shared" si="1"/>
        <v>135</v>
      </c>
    </row>
    <row r="76" spans="1:20" x14ac:dyDescent="0.25">
      <c r="A76" s="11">
        <v>5905</v>
      </c>
      <c r="B76" s="6" t="s">
        <v>93</v>
      </c>
      <c r="C76" s="12">
        <v>7</v>
      </c>
      <c r="D76" s="12">
        <v>6</v>
      </c>
      <c r="E76" s="12">
        <v>5</v>
      </c>
      <c r="F76" s="12">
        <v>1</v>
      </c>
      <c r="G76" s="12">
        <v>5</v>
      </c>
      <c r="H76" s="12">
        <v>3</v>
      </c>
      <c r="I76" s="12">
        <v>5</v>
      </c>
      <c r="J76" s="12">
        <v>3</v>
      </c>
      <c r="K76" s="12">
        <v>4</v>
      </c>
      <c r="L76" s="12">
        <v>3</v>
      </c>
      <c r="M76" s="12">
        <v>1</v>
      </c>
      <c r="N76" s="12">
        <v>1</v>
      </c>
      <c r="O76" s="12">
        <v>1</v>
      </c>
      <c r="P76" s="12">
        <v>3</v>
      </c>
      <c r="Q76" s="12">
        <v>5</v>
      </c>
      <c r="R76" s="12" t="s">
        <v>28</v>
      </c>
      <c r="S76" s="12" t="s">
        <v>28</v>
      </c>
      <c r="T76" s="31">
        <f t="shared" si="1"/>
        <v>53</v>
      </c>
    </row>
    <row r="77" spans="1:20" x14ac:dyDescent="0.25">
      <c r="A77" s="11">
        <v>5906</v>
      </c>
      <c r="B77" s="6" t="s">
        <v>94</v>
      </c>
      <c r="C77" s="12">
        <v>4</v>
      </c>
      <c r="D77" s="12">
        <v>5</v>
      </c>
      <c r="E77" s="12">
        <v>4</v>
      </c>
      <c r="F77" s="12">
        <v>8</v>
      </c>
      <c r="G77" s="12">
        <v>5</v>
      </c>
      <c r="H77" s="12">
        <v>1</v>
      </c>
      <c r="I77" s="12">
        <v>3</v>
      </c>
      <c r="J77" s="12" t="s">
        <v>28</v>
      </c>
      <c r="K77" s="12">
        <v>2</v>
      </c>
      <c r="L77" s="12">
        <v>5</v>
      </c>
      <c r="M77" s="12">
        <v>2</v>
      </c>
      <c r="N77" s="12" t="s">
        <v>28</v>
      </c>
      <c r="O77" s="12">
        <v>2</v>
      </c>
      <c r="P77" s="12">
        <v>2</v>
      </c>
      <c r="Q77" s="12">
        <v>1</v>
      </c>
      <c r="R77" s="12" t="s">
        <v>28</v>
      </c>
      <c r="S77" s="12">
        <v>1</v>
      </c>
      <c r="T77" s="31">
        <f t="shared" si="1"/>
        <v>45</v>
      </c>
    </row>
    <row r="78" spans="1:20" x14ac:dyDescent="0.25">
      <c r="A78" s="11">
        <v>5908</v>
      </c>
      <c r="B78" s="6" t="s">
        <v>95</v>
      </c>
      <c r="C78" s="12">
        <v>9</v>
      </c>
      <c r="D78" s="12">
        <v>2</v>
      </c>
      <c r="E78" s="12">
        <v>4</v>
      </c>
      <c r="F78" s="12">
        <v>7</v>
      </c>
      <c r="G78" s="12">
        <v>6</v>
      </c>
      <c r="H78" s="12">
        <v>2</v>
      </c>
      <c r="I78" s="12">
        <v>4</v>
      </c>
      <c r="J78" s="12">
        <v>4</v>
      </c>
      <c r="K78" s="12">
        <v>3</v>
      </c>
      <c r="L78" s="12">
        <v>4</v>
      </c>
      <c r="M78" s="12">
        <v>2</v>
      </c>
      <c r="N78" s="12">
        <v>1</v>
      </c>
      <c r="O78" s="12">
        <v>1</v>
      </c>
      <c r="P78" s="12">
        <v>2</v>
      </c>
      <c r="Q78" s="12">
        <v>2</v>
      </c>
      <c r="R78" s="12">
        <v>1</v>
      </c>
      <c r="S78" s="12">
        <v>1</v>
      </c>
      <c r="T78" s="31">
        <f t="shared" si="1"/>
        <v>55</v>
      </c>
    </row>
    <row r="79" spans="1:20" x14ac:dyDescent="0.25">
      <c r="A79" s="11">
        <v>6001</v>
      </c>
      <c r="B79" s="6" t="s">
        <v>97</v>
      </c>
      <c r="C79" s="12">
        <v>22</v>
      </c>
      <c r="D79" s="12">
        <v>17</v>
      </c>
      <c r="E79" s="12">
        <v>13</v>
      </c>
      <c r="F79" s="12">
        <v>21</v>
      </c>
      <c r="G79" s="12">
        <v>19</v>
      </c>
      <c r="H79" s="12">
        <v>15</v>
      </c>
      <c r="I79" s="12">
        <v>20</v>
      </c>
      <c r="J79" s="12">
        <v>6</v>
      </c>
      <c r="K79" s="12">
        <v>17</v>
      </c>
      <c r="L79" s="12">
        <v>19</v>
      </c>
      <c r="M79" s="12">
        <v>15</v>
      </c>
      <c r="N79" s="12">
        <v>6</v>
      </c>
      <c r="O79" s="12">
        <v>7</v>
      </c>
      <c r="P79" s="12">
        <v>8</v>
      </c>
      <c r="Q79" s="12">
        <v>3</v>
      </c>
      <c r="R79" s="12">
        <v>2</v>
      </c>
      <c r="S79" s="12">
        <v>2</v>
      </c>
      <c r="T79" s="31">
        <f t="shared" ref="T79:T108" si="2">SUM(C79:S79)</f>
        <v>212</v>
      </c>
    </row>
    <row r="80" spans="1:20" x14ac:dyDescent="0.25">
      <c r="A80" s="11">
        <v>6002</v>
      </c>
      <c r="B80" s="6" t="s">
        <v>98</v>
      </c>
      <c r="C80" s="12">
        <v>6</v>
      </c>
      <c r="D80" s="12">
        <v>6</v>
      </c>
      <c r="E80" s="12">
        <v>12</v>
      </c>
      <c r="F80" s="12">
        <v>6</v>
      </c>
      <c r="G80" s="12">
        <v>4</v>
      </c>
      <c r="H80" s="12">
        <v>4</v>
      </c>
      <c r="I80" s="12">
        <v>5</v>
      </c>
      <c r="J80" s="12">
        <v>5</v>
      </c>
      <c r="K80" s="12">
        <v>4</v>
      </c>
      <c r="L80" s="12">
        <v>7</v>
      </c>
      <c r="M80" s="12">
        <v>1</v>
      </c>
      <c r="N80" s="12">
        <v>2</v>
      </c>
      <c r="O80" s="12">
        <v>4</v>
      </c>
      <c r="P80" s="12">
        <v>1</v>
      </c>
      <c r="Q80" s="12">
        <v>2</v>
      </c>
      <c r="R80" s="12" t="s">
        <v>28</v>
      </c>
      <c r="S80" s="12" t="s">
        <v>28</v>
      </c>
      <c r="T80" s="31">
        <f t="shared" si="2"/>
        <v>69</v>
      </c>
    </row>
    <row r="81" spans="1:21" x14ac:dyDescent="0.25">
      <c r="A81" s="11">
        <v>6003</v>
      </c>
      <c r="B81" s="6" t="s">
        <v>40</v>
      </c>
      <c r="C81" s="12">
        <v>6</v>
      </c>
      <c r="D81" s="12">
        <v>8</v>
      </c>
      <c r="E81" s="12">
        <v>9</v>
      </c>
      <c r="F81" s="12">
        <v>10</v>
      </c>
      <c r="G81" s="12">
        <v>6</v>
      </c>
      <c r="H81" s="12">
        <v>1</v>
      </c>
      <c r="I81" s="12">
        <v>6</v>
      </c>
      <c r="J81" s="12">
        <v>8</v>
      </c>
      <c r="K81" s="12">
        <v>6</v>
      </c>
      <c r="L81" s="12">
        <v>9</v>
      </c>
      <c r="M81" s="12">
        <v>10</v>
      </c>
      <c r="N81" s="12">
        <v>3</v>
      </c>
      <c r="O81" s="12">
        <v>1</v>
      </c>
      <c r="P81" s="12" t="s">
        <v>28</v>
      </c>
      <c r="Q81" s="12">
        <v>1</v>
      </c>
      <c r="R81" s="12">
        <v>2</v>
      </c>
      <c r="S81" s="12" t="s">
        <v>28</v>
      </c>
      <c r="T81" s="31">
        <f t="shared" si="2"/>
        <v>86</v>
      </c>
    </row>
    <row r="82" spans="1:21" x14ac:dyDescent="0.25">
      <c r="A82" s="11">
        <v>6004</v>
      </c>
      <c r="B82" s="6" t="s">
        <v>99</v>
      </c>
      <c r="C82" s="12">
        <v>15</v>
      </c>
      <c r="D82" s="12">
        <v>11</v>
      </c>
      <c r="E82" s="12">
        <v>8</v>
      </c>
      <c r="F82" s="12">
        <v>14</v>
      </c>
      <c r="G82" s="12">
        <v>8</v>
      </c>
      <c r="H82" s="12">
        <v>4</v>
      </c>
      <c r="I82" s="12">
        <v>8</v>
      </c>
      <c r="J82" s="12">
        <v>13</v>
      </c>
      <c r="K82" s="12">
        <v>8</v>
      </c>
      <c r="L82" s="12">
        <v>12</v>
      </c>
      <c r="M82" s="12">
        <v>6</v>
      </c>
      <c r="N82" s="12">
        <v>7</v>
      </c>
      <c r="O82" s="12">
        <v>10</v>
      </c>
      <c r="P82" s="12">
        <v>2</v>
      </c>
      <c r="Q82" s="12">
        <v>2</v>
      </c>
      <c r="R82" s="12" t="s">
        <v>28</v>
      </c>
      <c r="S82" s="12">
        <v>2</v>
      </c>
      <c r="T82" s="31">
        <f t="shared" si="2"/>
        <v>130</v>
      </c>
    </row>
    <row r="83" spans="1:21" x14ac:dyDescent="0.25">
      <c r="A83" s="11">
        <v>6005</v>
      </c>
      <c r="B83" s="6" t="s">
        <v>100</v>
      </c>
      <c r="C83" s="12">
        <v>7</v>
      </c>
      <c r="D83" s="12">
        <v>13</v>
      </c>
      <c r="E83" s="12">
        <v>7</v>
      </c>
      <c r="F83" s="12">
        <v>10</v>
      </c>
      <c r="G83" s="12">
        <v>8</v>
      </c>
      <c r="H83" s="12">
        <v>3</v>
      </c>
      <c r="I83" s="12">
        <v>10</v>
      </c>
      <c r="J83" s="12">
        <v>6</v>
      </c>
      <c r="K83" s="12">
        <v>8</v>
      </c>
      <c r="L83" s="12">
        <v>10</v>
      </c>
      <c r="M83" s="12">
        <v>4</v>
      </c>
      <c r="N83" s="12">
        <v>4</v>
      </c>
      <c r="O83" s="12">
        <v>3</v>
      </c>
      <c r="P83" s="12">
        <v>4</v>
      </c>
      <c r="Q83" s="12">
        <v>5</v>
      </c>
      <c r="R83" s="12" t="s">
        <v>28</v>
      </c>
      <c r="S83" s="12">
        <v>1</v>
      </c>
      <c r="T83" s="31">
        <f t="shared" si="2"/>
        <v>103</v>
      </c>
    </row>
    <row r="84" spans="1:21" x14ac:dyDescent="0.25">
      <c r="A84" s="11">
        <v>6006</v>
      </c>
      <c r="B84" s="6" t="s">
        <v>101</v>
      </c>
      <c r="C84" s="12">
        <v>15</v>
      </c>
      <c r="D84" s="12">
        <v>10</v>
      </c>
      <c r="E84" s="12">
        <v>14</v>
      </c>
      <c r="F84" s="12">
        <v>19</v>
      </c>
      <c r="G84" s="12">
        <v>15</v>
      </c>
      <c r="H84" s="12">
        <v>17</v>
      </c>
      <c r="I84" s="12">
        <v>12</v>
      </c>
      <c r="J84" s="12">
        <v>10</v>
      </c>
      <c r="K84" s="12">
        <v>17</v>
      </c>
      <c r="L84" s="12">
        <v>15</v>
      </c>
      <c r="M84" s="12">
        <v>15</v>
      </c>
      <c r="N84" s="12">
        <v>6</v>
      </c>
      <c r="O84" s="12">
        <v>9</v>
      </c>
      <c r="P84" s="12">
        <v>6</v>
      </c>
      <c r="Q84" s="12">
        <v>1</v>
      </c>
      <c r="R84" s="12">
        <v>1</v>
      </c>
      <c r="S84" s="12">
        <v>1</v>
      </c>
      <c r="T84" s="31">
        <f t="shared" si="2"/>
        <v>183</v>
      </c>
    </row>
    <row r="85" spans="1:21" x14ac:dyDescent="0.25">
      <c r="A85" s="11">
        <v>6007</v>
      </c>
      <c r="B85" s="6" t="s">
        <v>102</v>
      </c>
      <c r="C85" s="12">
        <v>2</v>
      </c>
      <c r="D85" s="12">
        <v>3</v>
      </c>
      <c r="E85" s="12">
        <v>5</v>
      </c>
      <c r="F85" s="12">
        <v>5</v>
      </c>
      <c r="G85" s="12">
        <v>5</v>
      </c>
      <c r="H85" s="12">
        <v>3</v>
      </c>
      <c r="I85" s="12">
        <v>4</v>
      </c>
      <c r="J85" s="12">
        <v>3</v>
      </c>
      <c r="K85" s="12">
        <v>8</v>
      </c>
      <c r="L85" s="12">
        <v>2</v>
      </c>
      <c r="M85" s="12">
        <v>1</v>
      </c>
      <c r="N85" s="12">
        <v>4</v>
      </c>
      <c r="O85" s="12">
        <v>3</v>
      </c>
      <c r="P85" s="12">
        <v>2</v>
      </c>
      <c r="Q85" s="12" t="s">
        <v>28</v>
      </c>
      <c r="R85" s="12" t="s">
        <v>28</v>
      </c>
      <c r="S85" s="12">
        <v>1</v>
      </c>
      <c r="T85" s="31">
        <f t="shared" si="2"/>
        <v>51</v>
      </c>
    </row>
    <row r="86" spans="1:21" x14ac:dyDescent="0.25">
      <c r="A86" s="11">
        <v>6101</v>
      </c>
      <c r="B86" s="6" t="s">
        <v>104</v>
      </c>
      <c r="C86" s="12">
        <v>25</v>
      </c>
      <c r="D86" s="12">
        <v>24</v>
      </c>
      <c r="E86" s="12">
        <v>25</v>
      </c>
      <c r="F86" s="12">
        <v>31</v>
      </c>
      <c r="G86" s="12">
        <v>34</v>
      </c>
      <c r="H86" s="12">
        <v>24</v>
      </c>
      <c r="I86" s="12">
        <v>23</v>
      </c>
      <c r="J86" s="12">
        <v>25</v>
      </c>
      <c r="K86" s="12">
        <v>23</v>
      </c>
      <c r="L86" s="12">
        <v>23</v>
      </c>
      <c r="M86" s="12">
        <v>25</v>
      </c>
      <c r="N86" s="12">
        <v>9</v>
      </c>
      <c r="O86" s="12">
        <v>15</v>
      </c>
      <c r="P86" s="12">
        <v>10</v>
      </c>
      <c r="Q86" s="12">
        <v>5</v>
      </c>
      <c r="R86" s="12">
        <v>3</v>
      </c>
      <c r="S86" s="12">
        <v>1</v>
      </c>
      <c r="T86" s="31">
        <f t="shared" si="2"/>
        <v>325</v>
      </c>
    </row>
    <row r="87" spans="1:21" x14ac:dyDescent="0.25">
      <c r="A87" s="11">
        <v>6102</v>
      </c>
      <c r="B87" s="6" t="s">
        <v>105</v>
      </c>
      <c r="C87" s="12">
        <v>6</v>
      </c>
      <c r="D87" s="12">
        <v>3</v>
      </c>
      <c r="E87" s="12">
        <v>9</v>
      </c>
      <c r="F87" s="12">
        <v>9</v>
      </c>
      <c r="G87" s="12">
        <v>5</v>
      </c>
      <c r="H87" s="12">
        <v>5</v>
      </c>
      <c r="I87" s="12">
        <v>8</v>
      </c>
      <c r="J87" s="12">
        <v>5</v>
      </c>
      <c r="K87" s="12">
        <v>8</v>
      </c>
      <c r="L87" s="12">
        <v>6</v>
      </c>
      <c r="M87" s="12">
        <v>8</v>
      </c>
      <c r="N87" s="12">
        <v>4</v>
      </c>
      <c r="O87" s="12">
        <v>2</v>
      </c>
      <c r="P87" s="12">
        <v>2</v>
      </c>
      <c r="Q87" s="12">
        <v>1</v>
      </c>
      <c r="R87" s="12">
        <v>1</v>
      </c>
      <c r="S87" s="12" t="s">
        <v>28</v>
      </c>
      <c r="T87" s="31">
        <f t="shared" si="2"/>
        <v>82</v>
      </c>
    </row>
    <row r="88" spans="1:21" x14ac:dyDescent="0.25">
      <c r="A88" s="11">
        <v>6103</v>
      </c>
      <c r="B88" s="6" t="s">
        <v>106</v>
      </c>
      <c r="C88" s="12">
        <v>17</v>
      </c>
      <c r="D88" s="12">
        <v>22</v>
      </c>
      <c r="E88" s="12">
        <v>15</v>
      </c>
      <c r="F88" s="12">
        <v>17</v>
      </c>
      <c r="G88" s="12">
        <v>16</v>
      </c>
      <c r="H88" s="12">
        <v>12</v>
      </c>
      <c r="I88" s="12">
        <v>14</v>
      </c>
      <c r="J88" s="12">
        <v>21</v>
      </c>
      <c r="K88" s="12">
        <v>16</v>
      </c>
      <c r="L88" s="12">
        <v>15</v>
      </c>
      <c r="M88" s="12">
        <v>16</v>
      </c>
      <c r="N88" s="12">
        <v>12</v>
      </c>
      <c r="O88" s="12">
        <v>11</v>
      </c>
      <c r="P88" s="12">
        <v>4</v>
      </c>
      <c r="Q88" s="12">
        <v>5</v>
      </c>
      <c r="R88" s="12">
        <v>4</v>
      </c>
      <c r="S88" s="12" t="s">
        <v>28</v>
      </c>
      <c r="T88" s="31">
        <f t="shared" si="2"/>
        <v>217</v>
      </c>
    </row>
    <row r="89" spans="1:21" x14ac:dyDescent="0.25">
      <c r="A89" s="11">
        <v>6104</v>
      </c>
      <c r="B89" s="6" t="s">
        <v>107</v>
      </c>
      <c r="C89" s="12">
        <v>12</v>
      </c>
      <c r="D89" s="12">
        <v>9</v>
      </c>
      <c r="E89" s="12">
        <v>7</v>
      </c>
      <c r="F89" s="12">
        <v>8</v>
      </c>
      <c r="G89" s="12">
        <v>15</v>
      </c>
      <c r="H89" s="12">
        <v>17</v>
      </c>
      <c r="I89" s="12">
        <v>8</v>
      </c>
      <c r="J89" s="12">
        <v>7</v>
      </c>
      <c r="K89" s="12">
        <v>7</v>
      </c>
      <c r="L89" s="12">
        <v>12</v>
      </c>
      <c r="M89" s="12">
        <v>4</v>
      </c>
      <c r="N89" s="12">
        <v>7</v>
      </c>
      <c r="O89" s="12">
        <v>7</v>
      </c>
      <c r="P89" s="12">
        <v>2</v>
      </c>
      <c r="Q89" s="12">
        <v>2</v>
      </c>
      <c r="R89" s="12" t="s">
        <v>28</v>
      </c>
      <c r="S89" s="12">
        <v>1</v>
      </c>
      <c r="T89" s="31">
        <f t="shared" si="2"/>
        <v>125</v>
      </c>
    </row>
    <row r="90" spans="1:21" x14ac:dyDescent="0.25">
      <c r="A90" s="11">
        <v>6201</v>
      </c>
      <c r="B90" s="6" t="s">
        <v>109</v>
      </c>
      <c r="C90" s="12">
        <v>15</v>
      </c>
      <c r="D90" s="12">
        <v>16</v>
      </c>
      <c r="E90" s="12">
        <v>10</v>
      </c>
      <c r="F90" s="12">
        <v>14</v>
      </c>
      <c r="G90" s="12">
        <v>15</v>
      </c>
      <c r="H90" s="12">
        <v>21</v>
      </c>
      <c r="I90" s="12">
        <v>11</v>
      </c>
      <c r="J90" s="12">
        <v>21</v>
      </c>
      <c r="K90" s="12">
        <v>13</v>
      </c>
      <c r="L90" s="12">
        <v>7</v>
      </c>
      <c r="M90" s="12">
        <v>14</v>
      </c>
      <c r="N90" s="12">
        <v>5</v>
      </c>
      <c r="O90" s="12">
        <v>3</v>
      </c>
      <c r="P90" s="12">
        <v>6</v>
      </c>
      <c r="Q90" s="12">
        <v>4</v>
      </c>
      <c r="R90" s="12">
        <v>1</v>
      </c>
      <c r="S90" s="12">
        <v>2</v>
      </c>
      <c r="T90" s="31">
        <f t="shared" si="2"/>
        <v>178</v>
      </c>
    </row>
    <row r="91" spans="1:21" x14ac:dyDescent="0.25">
      <c r="A91" s="11">
        <v>6202</v>
      </c>
      <c r="B91" s="6" t="s">
        <v>110</v>
      </c>
      <c r="C91" s="12">
        <v>13</v>
      </c>
      <c r="D91" s="12">
        <v>5</v>
      </c>
      <c r="E91" s="12">
        <v>12</v>
      </c>
      <c r="F91" s="12">
        <v>13</v>
      </c>
      <c r="G91" s="12">
        <v>13</v>
      </c>
      <c r="H91" s="12">
        <v>6</v>
      </c>
      <c r="I91" s="12">
        <v>4</v>
      </c>
      <c r="J91" s="12">
        <v>12</v>
      </c>
      <c r="K91" s="12">
        <v>7</v>
      </c>
      <c r="L91" s="12">
        <v>10</v>
      </c>
      <c r="M91" s="12">
        <v>10</v>
      </c>
      <c r="N91" s="12">
        <v>12</v>
      </c>
      <c r="O91" s="12">
        <v>6</v>
      </c>
      <c r="P91" s="12">
        <v>8</v>
      </c>
      <c r="Q91" s="12">
        <v>3</v>
      </c>
      <c r="R91" s="12">
        <v>2</v>
      </c>
      <c r="S91" s="12">
        <v>1</v>
      </c>
      <c r="T91" s="31">
        <f t="shared" si="2"/>
        <v>137</v>
      </c>
    </row>
    <row r="92" spans="1:21" x14ac:dyDescent="0.25">
      <c r="A92" s="11">
        <v>6203</v>
      </c>
      <c r="B92" s="6" t="s">
        <v>111</v>
      </c>
      <c r="C92" s="12">
        <v>12</v>
      </c>
      <c r="D92" s="12">
        <v>10</v>
      </c>
      <c r="E92" s="12">
        <v>6</v>
      </c>
      <c r="F92" s="12">
        <v>11</v>
      </c>
      <c r="G92" s="12">
        <v>11</v>
      </c>
      <c r="H92" s="12">
        <v>5</v>
      </c>
      <c r="I92" s="12">
        <v>7</v>
      </c>
      <c r="J92" s="12">
        <v>6</v>
      </c>
      <c r="K92" s="12">
        <v>2</v>
      </c>
      <c r="L92" s="12">
        <v>7</v>
      </c>
      <c r="M92" s="12">
        <v>11</v>
      </c>
      <c r="N92" s="12">
        <v>6</v>
      </c>
      <c r="O92" s="12" t="s">
        <v>28</v>
      </c>
      <c r="P92" s="12">
        <v>4</v>
      </c>
      <c r="Q92" s="12">
        <v>1</v>
      </c>
      <c r="R92" s="12">
        <v>1</v>
      </c>
      <c r="S92" s="12">
        <v>1</v>
      </c>
      <c r="T92" s="31">
        <f t="shared" si="2"/>
        <v>101</v>
      </c>
    </row>
    <row r="93" spans="1:21" x14ac:dyDescent="0.25">
      <c r="A93" s="11">
        <v>6204</v>
      </c>
      <c r="B93" s="6" t="s">
        <v>112</v>
      </c>
      <c r="C93" s="12">
        <v>21</v>
      </c>
      <c r="D93" s="12">
        <v>15</v>
      </c>
      <c r="E93" s="12">
        <v>14</v>
      </c>
      <c r="F93" s="12">
        <v>16</v>
      </c>
      <c r="G93" s="12">
        <v>19</v>
      </c>
      <c r="H93" s="12">
        <v>13</v>
      </c>
      <c r="I93" s="12">
        <v>9</v>
      </c>
      <c r="J93" s="12">
        <v>10</v>
      </c>
      <c r="K93" s="12">
        <v>8</v>
      </c>
      <c r="L93" s="12">
        <v>9</v>
      </c>
      <c r="M93" s="12">
        <v>10</v>
      </c>
      <c r="N93" s="12">
        <v>8</v>
      </c>
      <c r="O93" s="12">
        <v>6</v>
      </c>
      <c r="P93" s="12">
        <v>7</v>
      </c>
      <c r="Q93" s="12">
        <v>2</v>
      </c>
      <c r="R93" s="12">
        <v>1</v>
      </c>
      <c r="S93" s="12">
        <v>1</v>
      </c>
      <c r="T93" s="31">
        <f t="shared" si="2"/>
        <v>169</v>
      </c>
    </row>
    <row r="94" spans="1:21" x14ac:dyDescent="0.25">
      <c r="A94" s="11">
        <v>6205</v>
      </c>
      <c r="B94" s="6" t="s">
        <v>113</v>
      </c>
      <c r="C94" s="12">
        <v>11</v>
      </c>
      <c r="D94" s="12">
        <v>8</v>
      </c>
      <c r="E94" s="12">
        <v>3</v>
      </c>
      <c r="F94" s="12">
        <v>8</v>
      </c>
      <c r="G94" s="12">
        <v>12</v>
      </c>
      <c r="H94" s="12">
        <v>2</v>
      </c>
      <c r="I94" s="12">
        <v>1</v>
      </c>
      <c r="J94" s="12">
        <v>4</v>
      </c>
      <c r="K94" s="12">
        <v>8</v>
      </c>
      <c r="L94" s="12">
        <v>4</v>
      </c>
      <c r="M94" s="12">
        <v>6</v>
      </c>
      <c r="N94" s="12">
        <v>2</v>
      </c>
      <c r="O94" s="12">
        <v>4</v>
      </c>
      <c r="P94" s="12">
        <v>5</v>
      </c>
      <c r="Q94" s="12">
        <v>5</v>
      </c>
      <c r="R94" s="12">
        <v>2</v>
      </c>
      <c r="S94" s="12">
        <v>2</v>
      </c>
      <c r="T94" s="31">
        <f t="shared" si="2"/>
        <v>87</v>
      </c>
      <c r="U94" s="12"/>
    </row>
    <row r="95" spans="1:21" x14ac:dyDescent="0.25">
      <c r="A95" s="11">
        <v>6206</v>
      </c>
      <c r="B95" s="6" t="s">
        <v>114</v>
      </c>
      <c r="C95" s="12">
        <v>8</v>
      </c>
      <c r="D95" s="12">
        <v>4</v>
      </c>
      <c r="E95" s="12">
        <v>2</v>
      </c>
      <c r="F95" s="12">
        <v>1</v>
      </c>
      <c r="G95" s="12">
        <v>3</v>
      </c>
      <c r="H95" s="12">
        <v>8</v>
      </c>
      <c r="I95" s="12">
        <v>3</v>
      </c>
      <c r="J95" s="12">
        <v>2</v>
      </c>
      <c r="K95" s="12">
        <v>1</v>
      </c>
      <c r="L95" s="12">
        <v>3</v>
      </c>
      <c r="M95" s="12">
        <v>4</v>
      </c>
      <c r="N95" s="12">
        <v>3</v>
      </c>
      <c r="O95" s="12" t="s">
        <v>28</v>
      </c>
      <c r="P95" s="12">
        <v>1</v>
      </c>
      <c r="Q95" s="12">
        <v>1</v>
      </c>
      <c r="R95" s="12">
        <v>3</v>
      </c>
      <c r="S95" s="12">
        <v>1</v>
      </c>
      <c r="T95" s="31">
        <f t="shared" si="2"/>
        <v>48</v>
      </c>
      <c r="U95" s="12"/>
    </row>
    <row r="96" spans="1:21" x14ac:dyDescent="0.25">
      <c r="A96" s="11">
        <v>6207</v>
      </c>
      <c r="B96" s="6" t="s">
        <v>115</v>
      </c>
      <c r="C96" s="12">
        <v>1</v>
      </c>
      <c r="D96" s="12">
        <v>4</v>
      </c>
      <c r="E96" s="12">
        <v>5</v>
      </c>
      <c r="F96" s="12">
        <v>5</v>
      </c>
      <c r="G96" s="12">
        <v>6</v>
      </c>
      <c r="H96" s="12">
        <v>3</v>
      </c>
      <c r="I96" s="12">
        <v>3</v>
      </c>
      <c r="J96" s="12">
        <v>4</v>
      </c>
      <c r="K96" s="12">
        <v>5</v>
      </c>
      <c r="L96" s="12">
        <v>5</v>
      </c>
      <c r="M96" s="12">
        <v>2</v>
      </c>
      <c r="N96" s="12">
        <v>4</v>
      </c>
      <c r="O96" s="12">
        <v>1</v>
      </c>
      <c r="P96" s="12">
        <v>2</v>
      </c>
      <c r="Q96" s="12" t="s">
        <v>28</v>
      </c>
      <c r="R96" s="12">
        <v>1</v>
      </c>
      <c r="S96" s="12">
        <v>1</v>
      </c>
      <c r="T96" s="31">
        <f t="shared" si="2"/>
        <v>52</v>
      </c>
    </row>
    <row r="97" spans="1:20" x14ac:dyDescent="0.25">
      <c r="A97" s="11">
        <v>6301</v>
      </c>
      <c r="B97" s="6" t="s">
        <v>117</v>
      </c>
      <c r="C97" s="12">
        <v>16</v>
      </c>
      <c r="D97" s="12">
        <v>19</v>
      </c>
      <c r="E97" s="12">
        <v>23</v>
      </c>
      <c r="F97" s="12">
        <v>27</v>
      </c>
      <c r="G97" s="12">
        <v>20</v>
      </c>
      <c r="H97" s="12">
        <v>19</v>
      </c>
      <c r="I97" s="12">
        <v>24</v>
      </c>
      <c r="J97" s="12">
        <v>16</v>
      </c>
      <c r="K97" s="12">
        <v>22</v>
      </c>
      <c r="L97" s="12">
        <v>10</v>
      </c>
      <c r="M97" s="12">
        <v>17</v>
      </c>
      <c r="N97" s="12">
        <v>14</v>
      </c>
      <c r="O97" s="12">
        <v>10</v>
      </c>
      <c r="P97" s="12">
        <v>2</v>
      </c>
      <c r="Q97" s="12">
        <v>8</v>
      </c>
      <c r="R97" s="12">
        <v>3</v>
      </c>
      <c r="S97" s="12">
        <v>4</v>
      </c>
      <c r="T97" s="31">
        <f t="shared" si="2"/>
        <v>254</v>
      </c>
    </row>
    <row r="98" spans="1:20" x14ac:dyDescent="0.25">
      <c r="A98" s="11">
        <v>6302</v>
      </c>
      <c r="B98" s="6" t="s">
        <v>52</v>
      </c>
      <c r="C98" s="12">
        <v>6</v>
      </c>
      <c r="D98" s="12">
        <v>6</v>
      </c>
      <c r="E98" s="12">
        <v>8</v>
      </c>
      <c r="F98" s="12">
        <v>14</v>
      </c>
      <c r="G98" s="12">
        <v>7</v>
      </c>
      <c r="H98" s="12">
        <v>6</v>
      </c>
      <c r="I98" s="12">
        <v>6</v>
      </c>
      <c r="J98" s="12">
        <v>4</v>
      </c>
      <c r="K98" s="12">
        <v>12</v>
      </c>
      <c r="L98" s="12">
        <v>9</v>
      </c>
      <c r="M98" s="12">
        <v>6</v>
      </c>
      <c r="N98" s="12">
        <v>4</v>
      </c>
      <c r="O98" s="12">
        <v>6</v>
      </c>
      <c r="P98" s="12">
        <v>2</v>
      </c>
      <c r="Q98" s="12">
        <v>3</v>
      </c>
      <c r="R98" s="12">
        <v>4</v>
      </c>
      <c r="S98" s="12">
        <v>3</v>
      </c>
      <c r="T98" s="31">
        <f t="shared" si="2"/>
        <v>106</v>
      </c>
    </row>
    <row r="99" spans="1:20" x14ac:dyDescent="0.25">
      <c r="A99" s="11">
        <v>6303</v>
      </c>
      <c r="B99" s="6" t="s">
        <v>118</v>
      </c>
      <c r="C99" s="12">
        <v>2</v>
      </c>
      <c r="D99" s="12">
        <v>1</v>
      </c>
      <c r="E99" s="12">
        <v>7</v>
      </c>
      <c r="F99" s="12">
        <v>4</v>
      </c>
      <c r="G99" s="12">
        <v>5</v>
      </c>
      <c r="H99" s="12">
        <v>3</v>
      </c>
      <c r="I99" s="12">
        <v>6</v>
      </c>
      <c r="J99" s="12">
        <v>1</v>
      </c>
      <c r="K99" s="12">
        <v>3</v>
      </c>
      <c r="L99" s="12">
        <v>1</v>
      </c>
      <c r="M99" s="12">
        <v>3</v>
      </c>
      <c r="N99" s="12">
        <v>3</v>
      </c>
      <c r="O99" s="12">
        <v>3</v>
      </c>
      <c r="P99" s="12">
        <v>1</v>
      </c>
      <c r="Q99" s="12">
        <v>2</v>
      </c>
      <c r="R99" s="12">
        <v>2</v>
      </c>
      <c r="S99" s="12">
        <v>1</v>
      </c>
      <c r="T99" s="31">
        <f t="shared" si="2"/>
        <v>48</v>
      </c>
    </row>
    <row r="100" spans="1:20" x14ac:dyDescent="0.25">
      <c r="A100" s="11">
        <v>6401</v>
      </c>
      <c r="B100" s="6" t="s">
        <v>120</v>
      </c>
      <c r="C100" s="12">
        <v>431</v>
      </c>
      <c r="D100" s="12">
        <v>394</v>
      </c>
      <c r="E100" s="12">
        <v>408</v>
      </c>
      <c r="F100" s="12">
        <v>428</v>
      </c>
      <c r="G100" s="12">
        <v>421</v>
      </c>
      <c r="H100" s="12">
        <v>338</v>
      </c>
      <c r="I100" s="12">
        <v>300</v>
      </c>
      <c r="J100" s="12">
        <v>260</v>
      </c>
      <c r="K100" s="12">
        <v>247</v>
      </c>
      <c r="L100" s="12">
        <v>241</v>
      </c>
      <c r="M100" s="12">
        <v>187</v>
      </c>
      <c r="N100" s="12">
        <v>150</v>
      </c>
      <c r="O100" s="12">
        <v>109</v>
      </c>
      <c r="P100" s="12">
        <v>80</v>
      </c>
      <c r="Q100" s="12">
        <v>61</v>
      </c>
      <c r="R100" s="12">
        <v>29</v>
      </c>
      <c r="S100" s="12">
        <v>25</v>
      </c>
      <c r="T100" s="31">
        <f t="shared" si="2"/>
        <v>4109</v>
      </c>
    </row>
    <row r="101" spans="1:20" x14ac:dyDescent="0.25">
      <c r="A101" s="11">
        <v>6403</v>
      </c>
      <c r="B101" s="6" t="s">
        <v>121</v>
      </c>
      <c r="C101" s="12">
        <v>130</v>
      </c>
      <c r="D101" s="12">
        <v>115</v>
      </c>
      <c r="E101" s="12">
        <v>105</v>
      </c>
      <c r="F101" s="12">
        <v>145</v>
      </c>
      <c r="G101" s="12">
        <v>127</v>
      </c>
      <c r="H101" s="12">
        <v>98</v>
      </c>
      <c r="I101" s="12">
        <v>84</v>
      </c>
      <c r="J101" s="12">
        <v>78</v>
      </c>
      <c r="K101" s="12">
        <v>91</v>
      </c>
      <c r="L101" s="12">
        <v>71</v>
      </c>
      <c r="M101" s="12">
        <v>57</v>
      </c>
      <c r="N101" s="12">
        <v>46</v>
      </c>
      <c r="O101" s="12">
        <v>44</v>
      </c>
      <c r="P101" s="12">
        <v>36</v>
      </c>
      <c r="Q101" s="12">
        <v>13</v>
      </c>
      <c r="R101" s="12">
        <v>10</v>
      </c>
      <c r="S101" s="12">
        <v>5</v>
      </c>
      <c r="T101" s="31">
        <f t="shared" si="2"/>
        <v>1255</v>
      </c>
    </row>
    <row r="102" spans="1:20" x14ac:dyDescent="0.25">
      <c r="A102" s="11">
        <v>6501</v>
      </c>
      <c r="B102" s="6" t="s">
        <v>123</v>
      </c>
      <c r="C102" s="12">
        <v>67</v>
      </c>
      <c r="D102" s="12">
        <v>46</v>
      </c>
      <c r="E102" s="12">
        <v>62</v>
      </c>
      <c r="F102" s="12">
        <v>81</v>
      </c>
      <c r="G102" s="12">
        <v>74</v>
      </c>
      <c r="H102" s="12">
        <v>44</v>
      </c>
      <c r="I102" s="12">
        <v>48</v>
      </c>
      <c r="J102" s="12">
        <v>51</v>
      </c>
      <c r="K102" s="12">
        <v>50</v>
      </c>
      <c r="L102" s="12">
        <v>45</v>
      </c>
      <c r="M102" s="12">
        <v>38</v>
      </c>
      <c r="N102" s="12">
        <v>19</v>
      </c>
      <c r="O102" s="12">
        <v>22</v>
      </c>
      <c r="P102" s="12">
        <v>11</v>
      </c>
      <c r="Q102" s="12">
        <v>13</v>
      </c>
      <c r="R102" s="12">
        <v>3</v>
      </c>
      <c r="S102" s="12">
        <v>2</v>
      </c>
      <c r="T102" s="31">
        <f t="shared" si="2"/>
        <v>676</v>
      </c>
    </row>
    <row r="103" spans="1:20" x14ac:dyDescent="0.25">
      <c r="A103" s="11">
        <v>6503</v>
      </c>
      <c r="B103" s="6" t="s">
        <v>124</v>
      </c>
      <c r="C103" s="12">
        <v>15</v>
      </c>
      <c r="D103" s="12">
        <v>6</v>
      </c>
      <c r="E103" s="12">
        <v>22</v>
      </c>
      <c r="F103" s="12">
        <v>18</v>
      </c>
      <c r="G103" s="12">
        <v>12</v>
      </c>
      <c r="H103" s="12">
        <v>10</v>
      </c>
      <c r="I103" s="12">
        <v>9</v>
      </c>
      <c r="J103" s="12">
        <v>11</v>
      </c>
      <c r="K103" s="12">
        <v>11</v>
      </c>
      <c r="L103" s="12">
        <v>14</v>
      </c>
      <c r="M103" s="12">
        <v>10</v>
      </c>
      <c r="N103" s="12">
        <v>3</v>
      </c>
      <c r="O103" s="12">
        <v>1</v>
      </c>
      <c r="P103" s="12">
        <v>6</v>
      </c>
      <c r="Q103" s="12">
        <v>2</v>
      </c>
      <c r="R103" s="12">
        <v>1</v>
      </c>
      <c r="S103" s="12">
        <v>1</v>
      </c>
      <c r="T103" s="31">
        <f t="shared" si="2"/>
        <v>152</v>
      </c>
    </row>
    <row r="104" spans="1:20" x14ac:dyDescent="0.25">
      <c r="A104" s="11">
        <v>6505</v>
      </c>
      <c r="B104" s="6" t="s">
        <v>125</v>
      </c>
      <c r="C104" s="12">
        <v>11</v>
      </c>
      <c r="D104" s="12">
        <v>8</v>
      </c>
      <c r="E104" s="12">
        <v>3</v>
      </c>
      <c r="F104" s="12">
        <v>4</v>
      </c>
      <c r="G104" s="12">
        <v>8</v>
      </c>
      <c r="H104" s="12">
        <v>7</v>
      </c>
      <c r="I104" s="12">
        <v>5</v>
      </c>
      <c r="J104" s="12">
        <v>1</v>
      </c>
      <c r="K104" s="12">
        <v>2</v>
      </c>
      <c r="L104" s="12">
        <v>3</v>
      </c>
      <c r="M104" s="12">
        <v>4</v>
      </c>
      <c r="N104" s="12">
        <v>4</v>
      </c>
      <c r="O104" s="12">
        <v>1</v>
      </c>
      <c r="P104" s="12">
        <v>1</v>
      </c>
      <c r="Q104" s="12" t="s">
        <v>28</v>
      </c>
      <c r="R104" s="12" t="s">
        <v>28</v>
      </c>
      <c r="S104" s="12" t="s">
        <v>28</v>
      </c>
      <c r="T104" s="31">
        <f t="shared" si="2"/>
        <v>62</v>
      </c>
    </row>
    <row r="105" spans="1:20" x14ac:dyDescent="0.25">
      <c r="A105" s="11">
        <v>6594</v>
      </c>
      <c r="B105" s="6" t="s">
        <v>126</v>
      </c>
      <c r="C105" s="12" t="s">
        <v>28</v>
      </c>
      <c r="D105" s="12">
        <v>2</v>
      </c>
      <c r="E105" s="12">
        <v>1</v>
      </c>
      <c r="F105" s="12">
        <v>2</v>
      </c>
      <c r="G105" s="12">
        <v>1</v>
      </c>
      <c r="H105" s="12">
        <v>1</v>
      </c>
      <c r="I105" s="12">
        <v>1</v>
      </c>
      <c r="J105" s="12">
        <v>2</v>
      </c>
      <c r="K105" s="12" t="s">
        <v>28</v>
      </c>
      <c r="L105" s="12" t="s">
        <v>28</v>
      </c>
      <c r="M105" s="12" t="s">
        <v>28</v>
      </c>
      <c r="N105" s="12" t="s">
        <v>28</v>
      </c>
      <c r="O105" s="12" t="s">
        <v>28</v>
      </c>
      <c r="P105" s="12">
        <v>1</v>
      </c>
      <c r="Q105" s="12" t="s">
        <v>28</v>
      </c>
      <c r="R105" s="12" t="s">
        <v>28</v>
      </c>
      <c r="S105" s="12" t="s">
        <v>28</v>
      </c>
      <c r="T105" s="31">
        <f t="shared" si="2"/>
        <v>11</v>
      </c>
    </row>
    <row r="106" spans="1:20" x14ac:dyDescent="0.25">
      <c r="A106" s="11">
        <v>6595</v>
      </c>
      <c r="B106" s="6" t="s">
        <v>127</v>
      </c>
      <c r="C106" s="12">
        <v>1</v>
      </c>
      <c r="D106" s="12" t="s">
        <v>28</v>
      </c>
      <c r="E106" s="12">
        <v>1</v>
      </c>
      <c r="F106" s="12" t="s">
        <v>28</v>
      </c>
      <c r="G106" s="12" t="s">
        <v>28</v>
      </c>
      <c r="H106" s="12" t="s">
        <v>28</v>
      </c>
      <c r="I106" s="12">
        <v>1</v>
      </c>
      <c r="J106" s="12" t="s">
        <v>28</v>
      </c>
      <c r="K106" s="12" t="s">
        <v>28</v>
      </c>
      <c r="L106" s="12" t="s">
        <v>28</v>
      </c>
      <c r="M106" s="12" t="s">
        <v>28</v>
      </c>
      <c r="N106" s="12">
        <v>1</v>
      </c>
      <c r="O106" s="12">
        <v>1</v>
      </c>
      <c r="P106" s="12" t="s">
        <v>28</v>
      </c>
      <c r="Q106" s="12" t="s">
        <v>28</v>
      </c>
      <c r="R106" s="12" t="s">
        <v>28</v>
      </c>
      <c r="S106" s="12" t="s">
        <v>28</v>
      </c>
      <c r="T106" s="31">
        <f t="shared" si="2"/>
        <v>5</v>
      </c>
    </row>
    <row r="107" spans="1:20" x14ac:dyDescent="0.25">
      <c r="A107" s="11">
        <v>6596</v>
      </c>
      <c r="B107" s="6" t="s">
        <v>243</v>
      </c>
      <c r="C107" s="12" t="s">
        <v>28</v>
      </c>
      <c r="D107" s="12" t="s">
        <v>28</v>
      </c>
      <c r="E107" s="12" t="s">
        <v>28</v>
      </c>
      <c r="F107" s="12" t="s">
        <v>28</v>
      </c>
      <c r="G107" s="12" t="s">
        <v>28</v>
      </c>
      <c r="H107" s="12">
        <v>1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  <c r="N107" s="12" t="s">
        <v>28</v>
      </c>
      <c r="O107" s="12" t="s">
        <v>28</v>
      </c>
      <c r="P107" s="12" t="s">
        <v>28</v>
      </c>
      <c r="Q107" s="12" t="s">
        <v>28</v>
      </c>
      <c r="R107" s="12" t="s">
        <v>28</v>
      </c>
      <c r="S107" s="12" t="s">
        <v>28</v>
      </c>
      <c r="T107" s="31">
        <f t="shared" si="2"/>
        <v>1</v>
      </c>
    </row>
    <row r="108" spans="1:20" x14ac:dyDescent="0.25">
      <c r="A108" s="11">
        <v>6597</v>
      </c>
      <c r="B108" s="6" t="s">
        <v>128</v>
      </c>
      <c r="C108" s="12">
        <v>105</v>
      </c>
      <c r="D108" s="12">
        <v>72</v>
      </c>
      <c r="E108" s="12">
        <v>76</v>
      </c>
      <c r="F108" s="12">
        <v>77</v>
      </c>
      <c r="G108" s="12">
        <v>102</v>
      </c>
      <c r="H108" s="12">
        <v>58</v>
      </c>
      <c r="I108" s="12">
        <v>60</v>
      </c>
      <c r="J108" s="12">
        <v>57</v>
      </c>
      <c r="K108" s="12">
        <v>44</v>
      </c>
      <c r="L108" s="12">
        <v>43</v>
      </c>
      <c r="M108" s="12">
        <v>36</v>
      </c>
      <c r="N108" s="12">
        <v>22</v>
      </c>
      <c r="O108" s="12">
        <v>25</v>
      </c>
      <c r="P108" s="12">
        <v>16</v>
      </c>
      <c r="Q108" s="12">
        <v>11</v>
      </c>
      <c r="R108" s="12">
        <v>4</v>
      </c>
      <c r="S108" s="12">
        <v>6</v>
      </c>
      <c r="T108" s="31">
        <f t="shared" si="2"/>
        <v>814</v>
      </c>
    </row>
    <row r="109" spans="1:20" x14ac:dyDescent="0.25">
      <c r="A109" s="26">
        <v>6598</v>
      </c>
      <c r="B109" s="15" t="s">
        <v>129</v>
      </c>
      <c r="C109" s="31">
        <v>10</v>
      </c>
      <c r="D109" s="31">
        <v>5</v>
      </c>
      <c r="E109" s="31">
        <v>7</v>
      </c>
      <c r="F109" s="31">
        <v>6</v>
      </c>
      <c r="G109" s="31">
        <v>8</v>
      </c>
      <c r="H109" s="31">
        <v>2</v>
      </c>
      <c r="I109" s="31">
        <v>5</v>
      </c>
      <c r="J109" s="31">
        <v>6</v>
      </c>
      <c r="K109" s="31">
        <v>3</v>
      </c>
      <c r="L109" s="31">
        <v>2</v>
      </c>
      <c r="M109" s="31">
        <v>3</v>
      </c>
      <c r="N109" s="31">
        <v>3</v>
      </c>
      <c r="O109" s="31">
        <v>2</v>
      </c>
      <c r="P109" s="31">
        <v>1</v>
      </c>
      <c r="Q109" s="31">
        <v>1</v>
      </c>
      <c r="R109" s="31" t="s">
        <v>28</v>
      </c>
      <c r="S109" s="31">
        <v>1</v>
      </c>
      <c r="T109" s="31">
        <f>SUM(C109:S109)</f>
        <v>65</v>
      </c>
    </row>
    <row r="110" spans="1:20" x14ac:dyDescent="0.25">
      <c r="A110" s="10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33"/>
    </row>
    <row r="111" spans="1:20" s="32" customFormat="1" x14ac:dyDescent="0.25">
      <c r="A111" s="25" t="s">
        <v>241</v>
      </c>
      <c r="B111" s="15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</row>
    <row r="112" spans="1:20" s="32" customFormat="1" x14ac:dyDescent="0.25">
      <c r="A112" s="15"/>
      <c r="B112" s="15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</row>
    <row r="113" spans="1:19" s="32" customForma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</row>
  </sheetData>
  <mergeCells count="4">
    <mergeCell ref="C10:S10"/>
    <mergeCell ref="T10:T11"/>
    <mergeCell ref="A10:A11"/>
    <mergeCell ref="B10:B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"/>
  <sheetViews>
    <sheetView workbookViewId="0"/>
  </sheetViews>
  <sheetFormatPr baseColWidth="10" defaultColWidth="9.125" defaultRowHeight="15" x14ac:dyDescent="0.25"/>
  <cols>
    <col min="1" max="1" width="13.375" style="6" customWidth="1"/>
    <col min="2" max="2" width="28.625" style="6" customWidth="1"/>
    <col min="3" max="3" width="7.625" style="6" customWidth="1"/>
    <col min="4" max="4" width="7.375" style="6" customWidth="1"/>
    <col min="5" max="18" width="7.875" style="6" customWidth="1"/>
    <col min="19" max="19" width="9.75" style="6" customWidth="1"/>
    <col min="20" max="20" width="7.75" style="6" customWidth="1"/>
    <col min="21" max="21" width="11.375" style="6" customWidth="1"/>
  </cols>
  <sheetData>
    <row r="1" spans="1:20" x14ac:dyDescent="0.25">
      <c r="C1" s="7" t="s">
        <v>14</v>
      </c>
    </row>
    <row r="7" spans="1:20" x14ac:dyDescent="0.25">
      <c r="A7" s="6" t="s">
        <v>4</v>
      </c>
    </row>
    <row r="8" spans="1:20" x14ac:dyDescent="0.25">
      <c r="A8" s="6" t="s">
        <v>240</v>
      </c>
    </row>
    <row r="9" spans="1:20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x14ac:dyDescent="0.25">
      <c r="A10" s="48" t="s">
        <v>15</v>
      </c>
      <c r="B10" s="48" t="s">
        <v>16</v>
      </c>
      <c r="C10" s="45" t="s">
        <v>130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50" t="s">
        <v>131</v>
      </c>
    </row>
    <row r="11" spans="1:20" x14ac:dyDescent="0.25">
      <c r="A11" s="49"/>
      <c r="B11" s="49"/>
      <c r="C11" s="14" t="s">
        <v>132</v>
      </c>
      <c r="D11" s="14" t="s">
        <v>133</v>
      </c>
      <c r="E11" s="14" t="s">
        <v>134</v>
      </c>
      <c r="F11" s="14" t="s">
        <v>135</v>
      </c>
      <c r="G11" s="14" t="s">
        <v>136</v>
      </c>
      <c r="H11" s="14" t="s">
        <v>137</v>
      </c>
      <c r="I11" s="14" t="s">
        <v>138</v>
      </c>
      <c r="J11" s="14" t="s">
        <v>139</v>
      </c>
      <c r="K11" s="14" t="s">
        <v>140</v>
      </c>
      <c r="L11" s="14" t="s">
        <v>141</v>
      </c>
      <c r="M11" s="14" t="s">
        <v>142</v>
      </c>
      <c r="N11" s="14" t="s">
        <v>143</v>
      </c>
      <c r="O11" s="14" t="s">
        <v>144</v>
      </c>
      <c r="P11" s="14" t="s">
        <v>145</v>
      </c>
      <c r="Q11" s="14" t="s">
        <v>146</v>
      </c>
      <c r="R11" s="14" t="s">
        <v>147</v>
      </c>
      <c r="S11" s="14" t="s">
        <v>148</v>
      </c>
      <c r="T11" s="49"/>
    </row>
    <row r="13" spans="1:20" x14ac:dyDescent="0.25">
      <c r="A13" s="11" t="s">
        <v>23</v>
      </c>
      <c r="C13" s="12">
        <f>SUM(C15:C111)</f>
        <v>2511</v>
      </c>
      <c r="D13" s="12">
        <f t="shared" ref="D13:T13" si="0">SUM(D15:D111)</f>
        <v>2117</v>
      </c>
      <c r="E13" s="12">
        <f t="shared" si="0"/>
        <v>2328</v>
      </c>
      <c r="F13" s="12">
        <f t="shared" si="0"/>
        <v>2649</v>
      </c>
      <c r="G13" s="12">
        <f t="shared" si="0"/>
        <v>2620</v>
      </c>
      <c r="H13" s="12">
        <f t="shared" si="0"/>
        <v>2108</v>
      </c>
      <c r="I13" s="12">
        <f t="shared" si="0"/>
        <v>2046</v>
      </c>
      <c r="J13" s="12">
        <f t="shared" si="0"/>
        <v>1928</v>
      </c>
      <c r="K13" s="12">
        <f t="shared" si="0"/>
        <v>1831</v>
      </c>
      <c r="L13" s="12">
        <f t="shared" si="0"/>
        <v>1556</v>
      </c>
      <c r="M13" s="12">
        <f t="shared" si="0"/>
        <v>1255</v>
      </c>
      <c r="N13" s="12">
        <f t="shared" si="0"/>
        <v>1105</v>
      </c>
      <c r="O13" s="12">
        <f t="shared" si="0"/>
        <v>787</v>
      </c>
      <c r="P13" s="12">
        <f t="shared" si="0"/>
        <v>604</v>
      </c>
      <c r="Q13" s="12">
        <f t="shared" si="0"/>
        <v>417</v>
      </c>
      <c r="R13" s="12">
        <f t="shared" si="0"/>
        <v>268</v>
      </c>
      <c r="S13" s="12">
        <f t="shared" si="0"/>
        <v>227</v>
      </c>
      <c r="T13" s="12">
        <f t="shared" si="0"/>
        <v>26357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6" t="s">
        <v>25</v>
      </c>
      <c r="C15" s="12">
        <v>62</v>
      </c>
      <c r="D15" s="12">
        <v>40</v>
      </c>
      <c r="E15" s="12">
        <v>42</v>
      </c>
      <c r="F15" s="12">
        <v>59</v>
      </c>
      <c r="G15" s="12">
        <v>55</v>
      </c>
      <c r="H15" s="12">
        <v>34</v>
      </c>
      <c r="I15" s="12">
        <v>22</v>
      </c>
      <c r="J15" s="12">
        <v>29</v>
      </c>
      <c r="K15" s="12">
        <v>36</v>
      </c>
      <c r="L15" s="12">
        <v>21</v>
      </c>
      <c r="M15" s="12">
        <v>22</v>
      </c>
      <c r="N15" s="12">
        <v>33</v>
      </c>
      <c r="O15" s="12">
        <v>16</v>
      </c>
      <c r="P15" s="12">
        <v>8</v>
      </c>
      <c r="Q15" s="12">
        <v>8</v>
      </c>
      <c r="R15" s="12">
        <v>3</v>
      </c>
      <c r="S15" s="12">
        <v>3</v>
      </c>
      <c r="T15" s="12">
        <f>SUM(C15:S15)</f>
        <v>493</v>
      </c>
    </row>
    <row r="16" spans="1:20" x14ac:dyDescent="0.25">
      <c r="A16" s="11">
        <v>5103</v>
      </c>
      <c r="B16" s="6" t="s">
        <v>26</v>
      </c>
      <c r="C16" s="12">
        <v>19</v>
      </c>
      <c r="D16" s="12">
        <v>25</v>
      </c>
      <c r="E16" s="12">
        <v>17</v>
      </c>
      <c r="F16" s="12">
        <v>21</v>
      </c>
      <c r="G16" s="12">
        <v>15</v>
      </c>
      <c r="H16" s="12">
        <v>15</v>
      </c>
      <c r="I16" s="12">
        <v>13</v>
      </c>
      <c r="J16" s="12">
        <v>10</v>
      </c>
      <c r="K16" s="12">
        <v>10</v>
      </c>
      <c r="L16" s="12">
        <v>14</v>
      </c>
      <c r="M16" s="12">
        <v>7</v>
      </c>
      <c r="N16" s="12">
        <v>5</v>
      </c>
      <c r="O16" s="12">
        <v>9</v>
      </c>
      <c r="P16" s="12">
        <v>2</v>
      </c>
      <c r="Q16" s="12">
        <v>3</v>
      </c>
      <c r="R16" s="12">
        <v>1</v>
      </c>
      <c r="S16" s="12" t="s">
        <v>28</v>
      </c>
      <c r="T16" s="12">
        <f>SUM(C16:S16)</f>
        <v>186</v>
      </c>
    </row>
    <row r="17" spans="1:20" x14ac:dyDescent="0.25">
      <c r="A17" s="11">
        <v>5197</v>
      </c>
      <c r="B17" s="6" t="s">
        <v>27</v>
      </c>
      <c r="C17" s="12" t="s">
        <v>28</v>
      </c>
      <c r="D17" s="12">
        <v>1</v>
      </c>
      <c r="E17" s="12" t="s">
        <v>28</v>
      </c>
      <c r="F17" s="12" t="s">
        <v>28</v>
      </c>
      <c r="G17" s="12">
        <v>1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>SUM(C17:S17)</f>
        <v>2</v>
      </c>
    </row>
    <row r="18" spans="1:20" x14ac:dyDescent="0.25">
      <c r="A18" s="11">
        <v>5201</v>
      </c>
      <c r="B18" s="6" t="s">
        <v>30</v>
      </c>
      <c r="C18" s="12">
        <v>129</v>
      </c>
      <c r="D18" s="12">
        <v>93</v>
      </c>
      <c r="E18" s="12">
        <v>132</v>
      </c>
      <c r="F18" s="12">
        <v>146</v>
      </c>
      <c r="G18" s="12">
        <v>148</v>
      </c>
      <c r="H18" s="12">
        <v>115</v>
      </c>
      <c r="I18" s="12">
        <v>104</v>
      </c>
      <c r="J18" s="12">
        <v>101</v>
      </c>
      <c r="K18" s="12">
        <v>76</v>
      </c>
      <c r="L18" s="12">
        <v>76</v>
      </c>
      <c r="M18" s="12">
        <v>47</v>
      </c>
      <c r="N18" s="12">
        <v>45</v>
      </c>
      <c r="O18" s="12">
        <v>30</v>
      </c>
      <c r="P18" s="12">
        <v>24</v>
      </c>
      <c r="Q18" s="12">
        <v>12</v>
      </c>
      <c r="R18" s="12">
        <v>10</v>
      </c>
      <c r="S18" s="12">
        <v>10</v>
      </c>
      <c r="T18" s="12">
        <f>SUM(C18:S18)</f>
        <v>1298</v>
      </c>
    </row>
    <row r="19" spans="1:20" x14ac:dyDescent="0.25">
      <c r="A19" s="11">
        <v>5202</v>
      </c>
      <c r="B19" s="6" t="s">
        <v>31</v>
      </c>
      <c r="C19" s="12">
        <v>12</v>
      </c>
      <c r="D19" s="12">
        <v>19</v>
      </c>
      <c r="E19" s="12">
        <v>26</v>
      </c>
      <c r="F19" s="12">
        <v>21</v>
      </c>
      <c r="G19" s="12">
        <v>13</v>
      </c>
      <c r="H19" s="12">
        <v>25</v>
      </c>
      <c r="I19" s="12">
        <v>21</v>
      </c>
      <c r="J19" s="12">
        <v>20</v>
      </c>
      <c r="K19" s="12">
        <v>8</v>
      </c>
      <c r="L19" s="12">
        <v>14</v>
      </c>
      <c r="M19" s="12">
        <v>9</v>
      </c>
      <c r="N19" s="12">
        <v>9</v>
      </c>
      <c r="O19" s="12">
        <v>4</v>
      </c>
      <c r="P19" s="12">
        <v>5</v>
      </c>
      <c r="Q19" s="12">
        <v>3</v>
      </c>
      <c r="R19" s="12" t="s">
        <v>28</v>
      </c>
      <c r="S19" s="12">
        <v>2</v>
      </c>
      <c r="T19" s="12">
        <f t="shared" ref="T19:T82" si="1">SUM(C19:S19)</f>
        <v>211</v>
      </c>
    </row>
    <row r="20" spans="1:20" x14ac:dyDescent="0.25">
      <c r="A20" s="11">
        <v>5205</v>
      </c>
      <c r="B20" s="6" t="s">
        <v>32</v>
      </c>
      <c r="C20" s="12">
        <v>32</v>
      </c>
      <c r="D20" s="12">
        <v>41</v>
      </c>
      <c r="E20" s="12">
        <v>37</v>
      </c>
      <c r="F20" s="12">
        <v>49</v>
      </c>
      <c r="G20" s="12">
        <v>61</v>
      </c>
      <c r="H20" s="12">
        <v>56</v>
      </c>
      <c r="I20" s="12">
        <v>38</v>
      </c>
      <c r="J20" s="12">
        <v>33</v>
      </c>
      <c r="K20" s="12">
        <v>32</v>
      </c>
      <c r="L20" s="12">
        <v>34</v>
      </c>
      <c r="M20" s="12">
        <v>35</v>
      </c>
      <c r="N20" s="12">
        <v>23</v>
      </c>
      <c r="O20" s="12">
        <v>20</v>
      </c>
      <c r="P20" s="12">
        <v>13</v>
      </c>
      <c r="Q20" s="12">
        <v>13</v>
      </c>
      <c r="R20" s="12">
        <v>6</v>
      </c>
      <c r="S20" s="12">
        <v>7</v>
      </c>
      <c r="T20" s="12">
        <f t="shared" si="1"/>
        <v>530</v>
      </c>
    </row>
    <row r="21" spans="1:20" x14ac:dyDescent="0.25">
      <c r="A21" s="11">
        <v>5290</v>
      </c>
      <c r="B21" s="6" t="s">
        <v>33</v>
      </c>
      <c r="C21" s="12" t="s">
        <v>28</v>
      </c>
      <c r="D21" s="12">
        <v>5</v>
      </c>
      <c r="E21" s="12">
        <v>6</v>
      </c>
      <c r="F21" s="12">
        <v>6</v>
      </c>
      <c r="G21" s="12">
        <v>4</v>
      </c>
      <c r="H21" s="12">
        <v>8</v>
      </c>
      <c r="I21" s="12">
        <v>3</v>
      </c>
      <c r="J21" s="12">
        <v>2</v>
      </c>
      <c r="K21" s="12">
        <v>9</v>
      </c>
      <c r="L21" s="12">
        <v>3</v>
      </c>
      <c r="M21" s="12">
        <v>5</v>
      </c>
      <c r="N21" s="12">
        <v>4</v>
      </c>
      <c r="O21" s="12">
        <v>1</v>
      </c>
      <c r="P21" s="12">
        <v>1</v>
      </c>
      <c r="Q21" s="12">
        <v>2</v>
      </c>
      <c r="R21" s="12">
        <v>2</v>
      </c>
      <c r="S21" s="12" t="s">
        <v>28</v>
      </c>
      <c r="T21" s="12">
        <f t="shared" si="1"/>
        <v>61</v>
      </c>
    </row>
    <row r="22" spans="1:20" x14ac:dyDescent="0.25">
      <c r="A22" s="11">
        <v>5294</v>
      </c>
      <c r="B22" s="6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1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2</v>
      </c>
    </row>
    <row r="23" spans="1:20" x14ac:dyDescent="0.25">
      <c r="A23" s="11">
        <v>5295</v>
      </c>
      <c r="B23" s="6" t="s">
        <v>35</v>
      </c>
      <c r="C23" s="12">
        <v>2</v>
      </c>
      <c r="D23" s="12">
        <v>2</v>
      </c>
      <c r="E23" s="12">
        <v>1</v>
      </c>
      <c r="F23" s="12">
        <v>2</v>
      </c>
      <c r="G23" s="12">
        <v>2</v>
      </c>
      <c r="H23" s="12">
        <v>1</v>
      </c>
      <c r="I23" s="12">
        <v>1</v>
      </c>
      <c r="J23" s="12">
        <v>1</v>
      </c>
      <c r="K23" s="12">
        <v>1</v>
      </c>
      <c r="L23" s="12" t="s">
        <v>28</v>
      </c>
      <c r="M23" s="12" t="s">
        <v>28</v>
      </c>
      <c r="N23" s="12">
        <v>2</v>
      </c>
      <c r="O23" s="12" t="s">
        <v>28</v>
      </c>
      <c r="P23" s="12" t="s">
        <v>28</v>
      </c>
      <c r="Q23" s="12" t="s">
        <v>28</v>
      </c>
      <c r="R23" s="12" t="s">
        <v>28</v>
      </c>
      <c r="S23" s="12" t="s">
        <v>28</v>
      </c>
      <c r="T23" s="12">
        <f t="shared" si="1"/>
        <v>15</v>
      </c>
    </row>
    <row r="24" spans="1:20" x14ac:dyDescent="0.25">
      <c r="A24" s="11">
        <v>5299</v>
      </c>
      <c r="B24" s="6" t="s">
        <v>36</v>
      </c>
      <c r="C24" s="12" t="s">
        <v>28</v>
      </c>
      <c r="D24" s="12" t="s">
        <v>28</v>
      </c>
      <c r="E24" s="12" t="s">
        <v>28</v>
      </c>
      <c r="F24" s="12">
        <v>1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1</v>
      </c>
    </row>
    <row r="25" spans="1:20" x14ac:dyDescent="0.25">
      <c r="A25" s="11">
        <v>5301</v>
      </c>
      <c r="B25" s="6" t="s">
        <v>38</v>
      </c>
      <c r="C25" s="12">
        <v>7</v>
      </c>
      <c r="D25" s="12">
        <v>9</v>
      </c>
      <c r="E25" s="12">
        <v>8</v>
      </c>
      <c r="F25" s="12">
        <v>15</v>
      </c>
      <c r="G25" s="12">
        <v>12</v>
      </c>
      <c r="H25" s="12">
        <v>11</v>
      </c>
      <c r="I25" s="12">
        <v>11</v>
      </c>
      <c r="J25" s="12">
        <v>5</v>
      </c>
      <c r="K25" s="12">
        <v>14</v>
      </c>
      <c r="L25" s="12">
        <v>7</v>
      </c>
      <c r="M25" s="12">
        <v>5</v>
      </c>
      <c r="N25" s="12">
        <v>5</v>
      </c>
      <c r="O25" s="12">
        <v>4</v>
      </c>
      <c r="P25" s="12">
        <v>2</v>
      </c>
      <c r="Q25" s="12" t="s">
        <v>28</v>
      </c>
      <c r="R25" s="12">
        <v>1</v>
      </c>
      <c r="S25" s="12">
        <v>2</v>
      </c>
      <c r="T25" s="12">
        <f t="shared" si="1"/>
        <v>118</v>
      </c>
    </row>
    <row r="26" spans="1:20" x14ac:dyDescent="0.25">
      <c r="A26" s="11">
        <v>5302</v>
      </c>
      <c r="B26" s="6" t="s">
        <v>39</v>
      </c>
      <c r="C26" s="12">
        <v>23</v>
      </c>
      <c r="D26" s="12">
        <v>20</v>
      </c>
      <c r="E26" s="12">
        <v>16</v>
      </c>
      <c r="F26" s="12">
        <v>31</v>
      </c>
      <c r="G26" s="12">
        <v>20</v>
      </c>
      <c r="H26" s="12">
        <v>23</v>
      </c>
      <c r="I26" s="12">
        <v>19</v>
      </c>
      <c r="J26" s="12">
        <v>12</v>
      </c>
      <c r="K26" s="12">
        <v>17</v>
      </c>
      <c r="L26" s="12">
        <v>8</v>
      </c>
      <c r="M26" s="12">
        <v>13</v>
      </c>
      <c r="N26" s="12">
        <v>9</v>
      </c>
      <c r="O26" s="12">
        <v>7</v>
      </c>
      <c r="P26" s="12">
        <v>6</v>
      </c>
      <c r="Q26" s="12">
        <v>3</v>
      </c>
      <c r="R26" s="12">
        <v>1</v>
      </c>
      <c r="S26" s="12">
        <v>4</v>
      </c>
      <c r="T26" s="12">
        <f t="shared" si="1"/>
        <v>232</v>
      </c>
    </row>
    <row r="27" spans="1:20" x14ac:dyDescent="0.25">
      <c r="A27" s="11">
        <v>5303</v>
      </c>
      <c r="B27" s="6" t="s">
        <v>40</v>
      </c>
      <c r="C27" s="12">
        <v>7</v>
      </c>
      <c r="D27" s="12">
        <v>3</v>
      </c>
      <c r="E27" s="12">
        <v>5</v>
      </c>
      <c r="F27" s="12">
        <v>1</v>
      </c>
      <c r="G27" s="12">
        <v>5</v>
      </c>
      <c r="H27" s="12">
        <v>5</v>
      </c>
      <c r="I27" s="12">
        <v>3</v>
      </c>
      <c r="J27" s="12" t="s">
        <v>28</v>
      </c>
      <c r="K27" s="12">
        <v>3</v>
      </c>
      <c r="L27" s="12">
        <v>5</v>
      </c>
      <c r="M27" s="12">
        <v>5</v>
      </c>
      <c r="N27" s="12">
        <v>4</v>
      </c>
      <c r="O27" s="12">
        <v>4</v>
      </c>
      <c r="P27" s="12" t="s">
        <v>28</v>
      </c>
      <c r="Q27" s="12" t="s">
        <v>28</v>
      </c>
      <c r="R27" s="12">
        <v>1</v>
      </c>
      <c r="S27" s="12">
        <v>2</v>
      </c>
      <c r="T27" s="12">
        <f t="shared" si="1"/>
        <v>53</v>
      </c>
    </row>
    <row r="28" spans="1:20" x14ac:dyDescent="0.25">
      <c r="A28" s="11">
        <v>5304</v>
      </c>
      <c r="B28" s="6" t="s">
        <v>41</v>
      </c>
      <c r="C28" s="12">
        <v>10</v>
      </c>
      <c r="D28" s="12">
        <v>5</v>
      </c>
      <c r="E28" s="12">
        <v>4</v>
      </c>
      <c r="F28" s="12">
        <v>9</v>
      </c>
      <c r="G28" s="12">
        <v>2</v>
      </c>
      <c r="H28" s="12">
        <v>6</v>
      </c>
      <c r="I28" s="12">
        <v>3</v>
      </c>
      <c r="J28" s="12">
        <v>9</v>
      </c>
      <c r="K28" s="12">
        <v>7</v>
      </c>
      <c r="L28" s="12">
        <v>2</v>
      </c>
      <c r="M28" s="12">
        <v>1</v>
      </c>
      <c r="N28" s="12">
        <v>3</v>
      </c>
      <c r="O28" s="12">
        <v>1</v>
      </c>
      <c r="P28" s="12">
        <v>2</v>
      </c>
      <c r="Q28" s="12">
        <v>1</v>
      </c>
      <c r="R28" s="12">
        <v>1</v>
      </c>
      <c r="S28" s="12" t="s">
        <v>28</v>
      </c>
      <c r="T28" s="12">
        <f t="shared" si="1"/>
        <v>66</v>
      </c>
    </row>
    <row r="29" spans="1:20" x14ac:dyDescent="0.25">
      <c r="A29" s="11">
        <v>5305</v>
      </c>
      <c r="B29" s="6" t="s">
        <v>42</v>
      </c>
      <c r="C29" s="12">
        <v>7</v>
      </c>
      <c r="D29" s="12">
        <v>5</v>
      </c>
      <c r="E29" s="12">
        <v>4</v>
      </c>
      <c r="F29" s="12">
        <v>2</v>
      </c>
      <c r="G29" s="12">
        <v>6</v>
      </c>
      <c r="H29" s="12">
        <v>8</v>
      </c>
      <c r="I29" s="12">
        <v>4</v>
      </c>
      <c r="J29" s="12">
        <v>5</v>
      </c>
      <c r="K29" s="12">
        <v>2</v>
      </c>
      <c r="L29" s="12">
        <v>3</v>
      </c>
      <c r="M29" s="12">
        <v>7</v>
      </c>
      <c r="N29" s="12">
        <v>2</v>
      </c>
      <c r="O29" s="12">
        <v>2</v>
      </c>
      <c r="P29" s="12">
        <v>3</v>
      </c>
      <c r="Q29" s="12">
        <v>2</v>
      </c>
      <c r="R29" s="12" t="s">
        <v>28</v>
      </c>
      <c r="S29" s="12">
        <v>2</v>
      </c>
      <c r="T29" s="12">
        <f t="shared" si="1"/>
        <v>64</v>
      </c>
    </row>
    <row r="30" spans="1:20" x14ac:dyDescent="0.25">
      <c r="A30" s="11">
        <v>5308</v>
      </c>
      <c r="B30" s="6" t="s">
        <v>43</v>
      </c>
      <c r="C30" s="12">
        <v>2</v>
      </c>
      <c r="D30" s="12">
        <v>2</v>
      </c>
      <c r="E30" s="12">
        <v>1</v>
      </c>
      <c r="F30" s="12" t="s">
        <v>28</v>
      </c>
      <c r="G30" s="12">
        <v>3</v>
      </c>
      <c r="H30" s="12">
        <v>4</v>
      </c>
      <c r="I30" s="12" t="s">
        <v>28</v>
      </c>
      <c r="J30" s="12" t="s">
        <v>28</v>
      </c>
      <c r="K30" s="12">
        <v>1</v>
      </c>
      <c r="L30" s="12" t="s">
        <v>28</v>
      </c>
      <c r="M30" s="12">
        <v>4</v>
      </c>
      <c r="N30" s="12">
        <v>1</v>
      </c>
      <c r="O30" s="12">
        <v>1</v>
      </c>
      <c r="P30" s="12" t="s">
        <v>28</v>
      </c>
      <c r="Q30" s="12">
        <v>1</v>
      </c>
      <c r="R30" s="12" t="s">
        <v>28</v>
      </c>
      <c r="S30" s="12" t="s">
        <v>28</v>
      </c>
      <c r="T30" s="12">
        <f t="shared" si="1"/>
        <v>20</v>
      </c>
    </row>
    <row r="31" spans="1:20" x14ac:dyDescent="0.25">
      <c r="A31" s="11">
        <v>5310</v>
      </c>
      <c r="B31" s="6" t="s">
        <v>44</v>
      </c>
      <c r="C31" s="12">
        <v>2</v>
      </c>
      <c r="D31" s="12">
        <v>3</v>
      </c>
      <c r="E31" s="12" t="s">
        <v>28</v>
      </c>
      <c r="F31" s="12">
        <v>5</v>
      </c>
      <c r="G31" s="12">
        <v>4</v>
      </c>
      <c r="H31" s="12">
        <v>1</v>
      </c>
      <c r="I31" s="12" t="s">
        <v>28</v>
      </c>
      <c r="J31" s="12">
        <v>5</v>
      </c>
      <c r="K31" s="12">
        <v>2</v>
      </c>
      <c r="L31" s="12">
        <v>5</v>
      </c>
      <c r="M31" s="12">
        <v>2</v>
      </c>
      <c r="N31" s="12" t="s">
        <v>28</v>
      </c>
      <c r="O31" s="12">
        <v>1</v>
      </c>
      <c r="P31" s="12">
        <v>1</v>
      </c>
      <c r="Q31" s="12">
        <v>1</v>
      </c>
      <c r="R31" s="12" t="s">
        <v>28</v>
      </c>
      <c r="S31" s="12" t="s">
        <v>28</v>
      </c>
      <c r="T31" s="12">
        <f t="shared" si="1"/>
        <v>32</v>
      </c>
    </row>
    <row r="32" spans="1:20" x14ac:dyDescent="0.25">
      <c r="A32" s="11">
        <v>5311</v>
      </c>
      <c r="B32" s="6" t="s">
        <v>45</v>
      </c>
      <c r="C32" s="12" t="s">
        <v>28</v>
      </c>
      <c r="D32" s="12">
        <v>1</v>
      </c>
      <c r="E32" s="12">
        <v>2</v>
      </c>
      <c r="F32" s="12" t="s">
        <v>28</v>
      </c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>
        <v>1</v>
      </c>
      <c r="M32" s="12" t="s">
        <v>28</v>
      </c>
      <c r="N32" s="12">
        <v>2</v>
      </c>
      <c r="O32" s="12" t="s">
        <v>28</v>
      </c>
      <c r="P32" s="12" t="s">
        <v>28</v>
      </c>
      <c r="Q32" s="12" t="s">
        <v>28</v>
      </c>
      <c r="R32" s="12">
        <v>1</v>
      </c>
      <c r="S32" s="12">
        <v>2</v>
      </c>
      <c r="T32" s="12">
        <f t="shared" si="1"/>
        <v>9</v>
      </c>
    </row>
    <row r="33" spans="1:20" x14ac:dyDescent="0.25">
      <c r="A33" s="11">
        <v>5312</v>
      </c>
      <c r="B33" s="6" t="s">
        <v>46</v>
      </c>
      <c r="C33" s="12">
        <v>21</v>
      </c>
      <c r="D33" s="12">
        <v>13</v>
      </c>
      <c r="E33" s="12">
        <v>12</v>
      </c>
      <c r="F33" s="12">
        <v>14</v>
      </c>
      <c r="G33" s="12">
        <v>26</v>
      </c>
      <c r="H33" s="12">
        <v>12</v>
      </c>
      <c r="I33" s="12">
        <v>15</v>
      </c>
      <c r="J33" s="12">
        <v>11</v>
      </c>
      <c r="K33" s="12">
        <v>12</v>
      </c>
      <c r="L33" s="12">
        <v>5</v>
      </c>
      <c r="M33" s="12">
        <v>5</v>
      </c>
      <c r="N33" s="12">
        <v>6</v>
      </c>
      <c r="O33" s="12">
        <v>5</v>
      </c>
      <c r="P33" s="12">
        <v>5</v>
      </c>
      <c r="Q33" s="12">
        <v>4</v>
      </c>
      <c r="R33" s="12">
        <v>1</v>
      </c>
      <c r="S33" s="12">
        <v>4</v>
      </c>
      <c r="T33" s="12">
        <f t="shared" si="1"/>
        <v>171</v>
      </c>
    </row>
    <row r="34" spans="1:20" x14ac:dyDescent="0.25">
      <c r="A34" s="11">
        <v>5314</v>
      </c>
      <c r="B34" s="6" t="s">
        <v>47</v>
      </c>
      <c r="C34" s="12">
        <v>1</v>
      </c>
      <c r="D34" s="12">
        <v>2</v>
      </c>
      <c r="E34" s="12">
        <v>1</v>
      </c>
      <c r="F34" s="12" t="s">
        <v>28</v>
      </c>
      <c r="G34" s="12">
        <v>4</v>
      </c>
      <c r="H34" s="12">
        <v>2</v>
      </c>
      <c r="I34" s="12" t="s">
        <v>28</v>
      </c>
      <c r="J34" s="12" t="s">
        <v>28</v>
      </c>
      <c r="K34" s="12">
        <v>2</v>
      </c>
      <c r="L34" s="12" t="s">
        <v>28</v>
      </c>
      <c r="M34" s="12">
        <v>1</v>
      </c>
      <c r="N34" s="12" t="s">
        <v>28</v>
      </c>
      <c r="O34" s="12" t="s">
        <v>28</v>
      </c>
      <c r="P34" s="12" t="s">
        <v>28</v>
      </c>
      <c r="Q34" s="12">
        <v>1</v>
      </c>
      <c r="R34" s="12">
        <v>1</v>
      </c>
      <c r="S34" s="12" t="s">
        <v>28</v>
      </c>
      <c r="T34" s="12">
        <f t="shared" si="1"/>
        <v>15</v>
      </c>
    </row>
    <row r="35" spans="1:20" x14ac:dyDescent="0.25">
      <c r="A35" s="11">
        <v>5319</v>
      </c>
      <c r="B35" s="6" t="s">
        <v>48</v>
      </c>
      <c r="C35" s="12">
        <v>7</v>
      </c>
      <c r="D35" s="12">
        <v>4</v>
      </c>
      <c r="E35" s="12">
        <v>8</v>
      </c>
      <c r="F35" s="12">
        <v>7</v>
      </c>
      <c r="G35" s="12">
        <v>8</v>
      </c>
      <c r="H35" s="12">
        <v>5</v>
      </c>
      <c r="I35" s="12">
        <v>7</v>
      </c>
      <c r="J35" s="12">
        <v>6</v>
      </c>
      <c r="K35" s="12">
        <v>7</v>
      </c>
      <c r="L35" s="12">
        <v>5</v>
      </c>
      <c r="M35" s="12">
        <v>3</v>
      </c>
      <c r="N35" s="12" t="s">
        <v>28</v>
      </c>
      <c r="O35" s="12" t="s">
        <v>28</v>
      </c>
      <c r="P35" s="12">
        <v>2</v>
      </c>
      <c r="Q35" s="12">
        <v>1</v>
      </c>
      <c r="R35" s="12" t="s">
        <v>28</v>
      </c>
      <c r="S35" s="12">
        <v>1</v>
      </c>
      <c r="T35" s="12">
        <f t="shared" si="1"/>
        <v>71</v>
      </c>
    </row>
    <row r="36" spans="1:20" x14ac:dyDescent="0.25">
      <c r="A36" s="11">
        <v>5399</v>
      </c>
      <c r="B36" s="6" t="s">
        <v>49</v>
      </c>
      <c r="C36" s="12">
        <v>1</v>
      </c>
      <c r="D36" s="12">
        <v>1</v>
      </c>
      <c r="E36" s="12" t="s">
        <v>28</v>
      </c>
      <c r="F36" s="12" t="s">
        <v>28</v>
      </c>
      <c r="G36" s="12">
        <v>3</v>
      </c>
      <c r="H36" s="12">
        <v>1</v>
      </c>
      <c r="I36" s="12" t="s">
        <v>28</v>
      </c>
      <c r="J36" s="12">
        <v>1</v>
      </c>
      <c r="K36" s="12">
        <v>1</v>
      </c>
      <c r="L36" s="12" t="s">
        <v>28</v>
      </c>
      <c r="M36" s="12" t="s">
        <v>28</v>
      </c>
      <c r="N36" s="12">
        <v>1</v>
      </c>
      <c r="O36" s="12">
        <v>1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10</v>
      </c>
    </row>
    <row r="37" spans="1:20" x14ac:dyDescent="0.25">
      <c r="A37" s="11">
        <v>5401</v>
      </c>
      <c r="B37" s="6" t="s">
        <v>51</v>
      </c>
      <c r="C37" s="12">
        <v>155</v>
      </c>
      <c r="D37" s="12">
        <v>159</v>
      </c>
      <c r="E37" s="12">
        <v>197</v>
      </c>
      <c r="F37" s="12">
        <v>195</v>
      </c>
      <c r="G37" s="12">
        <v>201</v>
      </c>
      <c r="H37" s="12">
        <v>171</v>
      </c>
      <c r="I37" s="12">
        <v>169</v>
      </c>
      <c r="J37" s="12">
        <v>157</v>
      </c>
      <c r="K37" s="12">
        <v>175</v>
      </c>
      <c r="L37" s="12">
        <v>137</v>
      </c>
      <c r="M37" s="12">
        <v>91</v>
      </c>
      <c r="N37" s="12">
        <v>92</v>
      </c>
      <c r="O37" s="12">
        <v>55</v>
      </c>
      <c r="P37" s="12">
        <v>51</v>
      </c>
      <c r="Q37" s="12">
        <v>49</v>
      </c>
      <c r="R37" s="12">
        <v>27</v>
      </c>
      <c r="S37" s="12">
        <v>19</v>
      </c>
      <c r="T37" s="12">
        <f t="shared" si="1"/>
        <v>2100</v>
      </c>
    </row>
    <row r="38" spans="1:20" x14ac:dyDescent="0.25">
      <c r="A38" s="11">
        <v>5410</v>
      </c>
      <c r="B38" s="6" t="s">
        <v>244</v>
      </c>
      <c r="C38" s="12" t="s">
        <v>28</v>
      </c>
      <c r="D38" s="12" t="s">
        <v>28</v>
      </c>
      <c r="E38" s="12" t="s">
        <v>28</v>
      </c>
      <c r="F38" s="12">
        <v>1</v>
      </c>
      <c r="G38" s="12">
        <v>1</v>
      </c>
      <c r="H38" s="12" t="s">
        <v>28</v>
      </c>
      <c r="I38" s="12" t="s">
        <v>28</v>
      </c>
      <c r="J38" s="12" t="s">
        <v>28</v>
      </c>
      <c r="K38" s="12" t="s">
        <v>28</v>
      </c>
      <c r="L38" s="12" t="s">
        <v>28</v>
      </c>
      <c r="M38" s="12">
        <v>2</v>
      </c>
      <c r="N38" s="12" t="s">
        <v>28</v>
      </c>
      <c r="O38" s="12" t="s">
        <v>28</v>
      </c>
      <c r="P38" s="12" t="s">
        <v>28</v>
      </c>
      <c r="Q38" s="12" t="s">
        <v>28</v>
      </c>
      <c r="R38" s="12" t="s">
        <v>28</v>
      </c>
      <c r="S38" s="12" t="s">
        <v>28</v>
      </c>
      <c r="T38" s="12">
        <f t="shared" si="1"/>
        <v>4</v>
      </c>
    </row>
    <row r="39" spans="1:20" x14ac:dyDescent="0.25">
      <c r="A39" s="11">
        <v>5411</v>
      </c>
      <c r="B39" s="6" t="s">
        <v>52</v>
      </c>
      <c r="C39" s="12">
        <v>14</v>
      </c>
      <c r="D39" s="12">
        <v>13</v>
      </c>
      <c r="E39" s="12">
        <v>14</v>
      </c>
      <c r="F39" s="12">
        <v>11</v>
      </c>
      <c r="G39" s="12">
        <v>26</v>
      </c>
      <c r="H39" s="12">
        <v>14</v>
      </c>
      <c r="I39" s="12">
        <v>11</v>
      </c>
      <c r="J39" s="12">
        <v>16</v>
      </c>
      <c r="K39" s="12">
        <v>19</v>
      </c>
      <c r="L39" s="12">
        <v>6</v>
      </c>
      <c r="M39" s="12">
        <v>7</v>
      </c>
      <c r="N39" s="12">
        <v>10</v>
      </c>
      <c r="O39" s="12">
        <v>3</v>
      </c>
      <c r="P39" s="12">
        <v>4</v>
      </c>
      <c r="Q39" s="12">
        <v>4</v>
      </c>
      <c r="R39" s="12">
        <v>2</v>
      </c>
      <c r="S39" s="12">
        <v>1</v>
      </c>
      <c r="T39" s="12">
        <f t="shared" si="1"/>
        <v>175</v>
      </c>
    </row>
    <row r="40" spans="1:20" x14ac:dyDescent="0.25">
      <c r="A40" s="11">
        <v>5413</v>
      </c>
      <c r="B40" s="6" t="s">
        <v>53</v>
      </c>
      <c r="C40" s="12">
        <v>4</v>
      </c>
      <c r="D40" s="12">
        <v>3</v>
      </c>
      <c r="E40" s="12">
        <v>5</v>
      </c>
      <c r="F40" s="12">
        <v>6</v>
      </c>
      <c r="G40" s="12">
        <v>3</v>
      </c>
      <c r="H40" s="12">
        <v>3</v>
      </c>
      <c r="I40" s="12">
        <v>3</v>
      </c>
      <c r="J40" s="12">
        <v>3</v>
      </c>
      <c r="K40" s="12">
        <v>4</v>
      </c>
      <c r="L40" s="12">
        <v>3</v>
      </c>
      <c r="M40" s="12">
        <v>1</v>
      </c>
      <c r="N40" s="12">
        <v>1</v>
      </c>
      <c r="O40" s="12">
        <v>3</v>
      </c>
      <c r="P40" s="12" t="s">
        <v>28</v>
      </c>
      <c r="Q40" s="12" t="s">
        <v>28</v>
      </c>
      <c r="R40" s="12" t="s">
        <v>28</v>
      </c>
      <c r="S40" s="12" t="s">
        <v>28</v>
      </c>
      <c r="T40" s="12">
        <f t="shared" si="1"/>
        <v>42</v>
      </c>
    </row>
    <row r="41" spans="1:20" x14ac:dyDescent="0.25">
      <c r="A41" s="11">
        <v>5418</v>
      </c>
      <c r="B41" s="6" t="s">
        <v>54</v>
      </c>
      <c r="C41" s="12">
        <v>24</v>
      </c>
      <c r="D41" s="12">
        <v>16</v>
      </c>
      <c r="E41" s="12">
        <v>23</v>
      </c>
      <c r="F41" s="12">
        <v>17</v>
      </c>
      <c r="G41" s="12">
        <v>28</v>
      </c>
      <c r="H41" s="12">
        <v>22</v>
      </c>
      <c r="I41" s="12">
        <v>18</v>
      </c>
      <c r="J41" s="12">
        <v>16</v>
      </c>
      <c r="K41" s="12">
        <v>24</v>
      </c>
      <c r="L41" s="12">
        <v>16</v>
      </c>
      <c r="M41" s="12">
        <v>12</v>
      </c>
      <c r="N41" s="12">
        <v>17</v>
      </c>
      <c r="O41" s="12">
        <v>11</v>
      </c>
      <c r="P41" s="12">
        <v>7</v>
      </c>
      <c r="Q41" s="12">
        <v>3</v>
      </c>
      <c r="R41" s="12">
        <v>3</v>
      </c>
      <c r="S41" s="12">
        <v>2</v>
      </c>
      <c r="T41" s="12">
        <f t="shared" si="1"/>
        <v>259</v>
      </c>
    </row>
    <row r="42" spans="1:20" x14ac:dyDescent="0.25">
      <c r="A42" s="11">
        <v>5486</v>
      </c>
      <c r="B42" s="6" t="s">
        <v>55</v>
      </c>
      <c r="C42" s="12">
        <v>6</v>
      </c>
      <c r="D42" s="12">
        <v>4</v>
      </c>
      <c r="E42" s="12">
        <v>5</v>
      </c>
      <c r="F42" s="12">
        <v>12</v>
      </c>
      <c r="G42" s="12">
        <v>7</v>
      </c>
      <c r="H42" s="12">
        <v>2</v>
      </c>
      <c r="I42" s="12">
        <v>8</v>
      </c>
      <c r="J42" s="12">
        <v>5</v>
      </c>
      <c r="K42" s="12">
        <v>11</v>
      </c>
      <c r="L42" s="12">
        <v>12</v>
      </c>
      <c r="M42" s="12">
        <v>6</v>
      </c>
      <c r="N42" s="12">
        <v>3</v>
      </c>
      <c r="O42" s="12">
        <v>1</v>
      </c>
      <c r="P42" s="12">
        <v>4</v>
      </c>
      <c r="Q42" s="12">
        <v>2</v>
      </c>
      <c r="R42" s="12">
        <v>2</v>
      </c>
      <c r="S42" s="12">
        <v>5</v>
      </c>
      <c r="T42" s="12">
        <f t="shared" si="1"/>
        <v>95</v>
      </c>
    </row>
    <row r="43" spans="1:20" x14ac:dyDescent="0.25">
      <c r="A43" s="11">
        <v>5487</v>
      </c>
      <c r="B43" s="6" t="s">
        <v>56</v>
      </c>
      <c r="C43" s="12">
        <v>228</v>
      </c>
      <c r="D43" s="12">
        <v>183</v>
      </c>
      <c r="E43" s="12">
        <v>191</v>
      </c>
      <c r="F43" s="12">
        <v>265</v>
      </c>
      <c r="G43" s="12">
        <v>201</v>
      </c>
      <c r="H43" s="12">
        <v>193</v>
      </c>
      <c r="I43" s="12">
        <v>185</v>
      </c>
      <c r="J43" s="12">
        <v>185</v>
      </c>
      <c r="K43" s="12">
        <v>177</v>
      </c>
      <c r="L43" s="12">
        <v>137</v>
      </c>
      <c r="M43" s="12">
        <v>123</v>
      </c>
      <c r="N43" s="12">
        <v>110</v>
      </c>
      <c r="O43" s="12">
        <v>88</v>
      </c>
      <c r="P43" s="12">
        <v>48</v>
      </c>
      <c r="Q43" s="12">
        <v>36</v>
      </c>
      <c r="R43" s="12">
        <v>29</v>
      </c>
      <c r="S43" s="12">
        <v>25</v>
      </c>
      <c r="T43" s="12">
        <f t="shared" si="1"/>
        <v>2404</v>
      </c>
    </row>
    <row r="44" spans="1:20" x14ac:dyDescent="0.25">
      <c r="A44" s="11">
        <v>5488</v>
      </c>
      <c r="B44" s="6" t="s">
        <v>57</v>
      </c>
      <c r="C44" s="12">
        <v>6</v>
      </c>
      <c r="D44" s="12">
        <v>3</v>
      </c>
      <c r="E44" s="12">
        <v>6</v>
      </c>
      <c r="F44" s="12">
        <v>10</v>
      </c>
      <c r="G44" s="12">
        <v>5</v>
      </c>
      <c r="H44" s="12">
        <v>3</v>
      </c>
      <c r="I44" s="12">
        <v>10</v>
      </c>
      <c r="J44" s="12">
        <v>6</v>
      </c>
      <c r="K44" s="12">
        <v>6</v>
      </c>
      <c r="L44" s="12">
        <v>2</v>
      </c>
      <c r="M44" s="12">
        <v>6</v>
      </c>
      <c r="N44" s="12">
        <v>2</v>
      </c>
      <c r="O44" s="12">
        <v>6</v>
      </c>
      <c r="P44" s="12">
        <v>3</v>
      </c>
      <c r="Q44" s="12">
        <v>3</v>
      </c>
      <c r="R44" s="12" t="s">
        <v>28</v>
      </c>
      <c r="S44" s="12">
        <v>1</v>
      </c>
      <c r="T44" s="12">
        <f t="shared" si="1"/>
        <v>78</v>
      </c>
    </row>
    <row r="45" spans="1:20" x14ac:dyDescent="0.25">
      <c r="A45" s="11">
        <v>5492</v>
      </c>
      <c r="B45" s="6" t="s">
        <v>58</v>
      </c>
      <c r="C45" s="12">
        <v>367</v>
      </c>
      <c r="D45" s="12">
        <v>254</v>
      </c>
      <c r="E45" s="12">
        <v>310</v>
      </c>
      <c r="F45" s="12">
        <v>292</v>
      </c>
      <c r="G45" s="12">
        <v>310</v>
      </c>
      <c r="H45" s="12">
        <v>203</v>
      </c>
      <c r="I45" s="12">
        <v>232</v>
      </c>
      <c r="J45" s="12">
        <v>229</v>
      </c>
      <c r="K45" s="12">
        <v>168</v>
      </c>
      <c r="L45" s="12">
        <v>127</v>
      </c>
      <c r="M45" s="12">
        <v>114</v>
      </c>
      <c r="N45" s="12">
        <v>72</v>
      </c>
      <c r="O45" s="12">
        <v>53</v>
      </c>
      <c r="P45" s="12">
        <v>29</v>
      </c>
      <c r="Q45" s="12">
        <v>25</v>
      </c>
      <c r="R45" s="12">
        <v>16</v>
      </c>
      <c r="S45" s="12">
        <v>9</v>
      </c>
      <c r="T45" s="12">
        <f t="shared" si="1"/>
        <v>2810</v>
      </c>
    </row>
    <row r="46" spans="1:20" x14ac:dyDescent="0.25">
      <c r="A46" s="11">
        <v>5493</v>
      </c>
      <c r="B46" s="6" t="s">
        <v>59</v>
      </c>
      <c r="C46" s="12">
        <v>22</v>
      </c>
      <c r="D46" s="12">
        <v>29</v>
      </c>
      <c r="E46" s="12">
        <v>33</v>
      </c>
      <c r="F46" s="12">
        <v>34</v>
      </c>
      <c r="G46" s="12">
        <v>28</v>
      </c>
      <c r="H46" s="12">
        <v>27</v>
      </c>
      <c r="I46" s="12">
        <v>22</v>
      </c>
      <c r="J46" s="12">
        <v>20</v>
      </c>
      <c r="K46" s="12">
        <v>23</v>
      </c>
      <c r="L46" s="12">
        <v>19</v>
      </c>
      <c r="M46" s="12">
        <v>13</v>
      </c>
      <c r="N46" s="12">
        <v>18</v>
      </c>
      <c r="O46" s="12">
        <v>17</v>
      </c>
      <c r="P46" s="12">
        <v>11</v>
      </c>
      <c r="Q46" s="12">
        <v>9</v>
      </c>
      <c r="R46" s="12">
        <v>5</v>
      </c>
      <c r="S46" s="12">
        <v>1</v>
      </c>
      <c r="T46" s="12">
        <f t="shared" si="1"/>
        <v>331</v>
      </c>
    </row>
    <row r="47" spans="1:20" x14ac:dyDescent="0.25">
      <c r="A47" s="11">
        <v>5496</v>
      </c>
      <c r="B47" s="6" t="s">
        <v>242</v>
      </c>
      <c r="C47" s="12" t="s">
        <v>28</v>
      </c>
      <c r="D47" s="12" t="s">
        <v>28</v>
      </c>
      <c r="E47" s="12" t="s">
        <v>28</v>
      </c>
      <c r="F47" s="12" t="s">
        <v>28</v>
      </c>
      <c r="G47" s="12" t="s">
        <v>28</v>
      </c>
      <c r="H47" s="12" t="s">
        <v>28</v>
      </c>
      <c r="I47" s="12" t="s">
        <v>28</v>
      </c>
      <c r="J47" s="12" t="s">
        <v>28</v>
      </c>
      <c r="K47" s="12" t="s">
        <v>28</v>
      </c>
      <c r="L47" s="12" t="s">
        <v>28</v>
      </c>
      <c r="M47" s="12" t="s">
        <v>28</v>
      </c>
      <c r="N47" s="12">
        <v>1</v>
      </c>
      <c r="O47" s="12" t="s">
        <v>28</v>
      </c>
      <c r="P47" s="12" t="s">
        <v>28</v>
      </c>
      <c r="Q47" s="12" t="s">
        <v>28</v>
      </c>
      <c r="R47" s="12" t="s">
        <v>28</v>
      </c>
      <c r="S47" s="12" t="s">
        <v>28</v>
      </c>
      <c r="T47" s="12">
        <f t="shared" si="1"/>
        <v>1</v>
      </c>
    </row>
    <row r="48" spans="1:20" x14ac:dyDescent="0.25">
      <c r="A48" s="11">
        <v>5501</v>
      </c>
      <c r="B48" s="6" t="s">
        <v>61</v>
      </c>
      <c r="C48" s="12">
        <v>9</v>
      </c>
      <c r="D48" s="12">
        <v>10</v>
      </c>
      <c r="E48" s="12">
        <v>12</v>
      </c>
      <c r="F48" s="12">
        <v>6</v>
      </c>
      <c r="G48" s="12">
        <v>5</v>
      </c>
      <c r="H48" s="12">
        <v>7</v>
      </c>
      <c r="I48" s="12">
        <v>8</v>
      </c>
      <c r="J48" s="12">
        <v>4</v>
      </c>
      <c r="K48" s="12">
        <v>7</v>
      </c>
      <c r="L48" s="12">
        <v>8</v>
      </c>
      <c r="M48" s="12">
        <v>4</v>
      </c>
      <c r="N48" s="12">
        <v>8</v>
      </c>
      <c r="O48" s="12">
        <v>3</v>
      </c>
      <c r="P48" s="12">
        <v>1</v>
      </c>
      <c r="Q48" s="12" t="s">
        <v>28</v>
      </c>
      <c r="R48" s="12">
        <v>1</v>
      </c>
      <c r="S48" s="12">
        <v>1</v>
      </c>
      <c r="T48" s="12">
        <f t="shared" si="1"/>
        <v>94</v>
      </c>
    </row>
    <row r="49" spans="1:20" x14ac:dyDescent="0.25">
      <c r="A49" s="11">
        <v>5502</v>
      </c>
      <c r="B49" s="6" t="s">
        <v>62</v>
      </c>
      <c r="C49" s="12">
        <v>19</v>
      </c>
      <c r="D49" s="12">
        <v>16</v>
      </c>
      <c r="E49" s="12">
        <v>21</v>
      </c>
      <c r="F49" s="12">
        <v>17</v>
      </c>
      <c r="G49" s="12">
        <v>16</v>
      </c>
      <c r="H49" s="12">
        <v>17</v>
      </c>
      <c r="I49" s="12">
        <v>10</v>
      </c>
      <c r="J49" s="12">
        <v>9</v>
      </c>
      <c r="K49" s="12">
        <v>15</v>
      </c>
      <c r="L49" s="12">
        <v>12</v>
      </c>
      <c r="M49" s="12">
        <v>11</v>
      </c>
      <c r="N49" s="12">
        <v>6</v>
      </c>
      <c r="O49" s="12">
        <v>2</v>
      </c>
      <c r="P49" s="12">
        <v>3</v>
      </c>
      <c r="Q49" s="12">
        <v>8</v>
      </c>
      <c r="R49" s="12">
        <v>1</v>
      </c>
      <c r="S49" s="12">
        <v>1</v>
      </c>
      <c r="T49" s="12">
        <f t="shared" si="1"/>
        <v>184</v>
      </c>
    </row>
    <row r="50" spans="1:20" x14ac:dyDescent="0.25">
      <c r="A50" s="11">
        <v>5503</v>
      </c>
      <c r="B50" s="6" t="s">
        <v>63</v>
      </c>
      <c r="C50" s="12">
        <v>3</v>
      </c>
      <c r="D50" s="12">
        <v>5</v>
      </c>
      <c r="E50" s="12">
        <v>2</v>
      </c>
      <c r="F50" s="12">
        <v>3</v>
      </c>
      <c r="G50" s="12">
        <v>1</v>
      </c>
      <c r="H50" s="12">
        <v>3</v>
      </c>
      <c r="I50" s="12">
        <v>6</v>
      </c>
      <c r="J50" s="12">
        <v>3</v>
      </c>
      <c r="K50" s="12">
        <v>1</v>
      </c>
      <c r="L50" s="12">
        <v>3</v>
      </c>
      <c r="M50" s="12">
        <v>3</v>
      </c>
      <c r="N50" s="12">
        <v>1</v>
      </c>
      <c r="O50" s="12">
        <v>1</v>
      </c>
      <c r="P50" s="12">
        <v>1</v>
      </c>
      <c r="Q50" s="12">
        <v>2</v>
      </c>
      <c r="R50" s="12">
        <v>2</v>
      </c>
      <c r="S50" s="12">
        <v>2</v>
      </c>
      <c r="T50" s="12">
        <f t="shared" si="1"/>
        <v>42</v>
      </c>
    </row>
    <row r="51" spans="1:20" x14ac:dyDescent="0.25">
      <c r="A51" s="11">
        <v>5504</v>
      </c>
      <c r="B51" s="6" t="s">
        <v>64</v>
      </c>
      <c r="C51" s="12">
        <v>6</v>
      </c>
      <c r="D51" s="12">
        <v>3</v>
      </c>
      <c r="E51" s="12">
        <v>3</v>
      </c>
      <c r="F51" s="12">
        <v>5</v>
      </c>
      <c r="G51" s="12">
        <v>4</v>
      </c>
      <c r="H51" s="12">
        <v>3</v>
      </c>
      <c r="I51" s="12">
        <v>3</v>
      </c>
      <c r="J51" s="12">
        <v>2</v>
      </c>
      <c r="K51" s="12">
        <v>2</v>
      </c>
      <c r="L51" s="12">
        <v>2</v>
      </c>
      <c r="M51" s="12">
        <v>3</v>
      </c>
      <c r="N51" s="12" t="s">
        <v>28</v>
      </c>
      <c r="O51" s="12">
        <v>1</v>
      </c>
      <c r="P51" s="12">
        <v>2</v>
      </c>
      <c r="Q51" s="12" t="s">
        <v>28</v>
      </c>
      <c r="R51" s="12" t="s">
        <v>28</v>
      </c>
      <c r="S51" s="12">
        <v>1</v>
      </c>
      <c r="T51" s="12">
        <f t="shared" si="1"/>
        <v>40</v>
      </c>
    </row>
    <row r="52" spans="1:20" x14ac:dyDescent="0.25">
      <c r="A52" s="11">
        <v>5505</v>
      </c>
      <c r="B52" s="6" t="s">
        <v>65</v>
      </c>
      <c r="C52" s="12">
        <v>7</v>
      </c>
      <c r="D52" s="12">
        <v>10</v>
      </c>
      <c r="E52" s="12">
        <v>7</v>
      </c>
      <c r="F52" s="12">
        <v>9</v>
      </c>
      <c r="G52" s="12">
        <v>3</v>
      </c>
      <c r="H52" s="12">
        <v>4</v>
      </c>
      <c r="I52" s="12">
        <v>7</v>
      </c>
      <c r="J52" s="12">
        <v>3</v>
      </c>
      <c r="K52" s="12">
        <v>3</v>
      </c>
      <c r="L52" s="12">
        <v>3</v>
      </c>
      <c r="M52" s="12">
        <v>6</v>
      </c>
      <c r="N52" s="12">
        <v>5</v>
      </c>
      <c r="O52" s="12">
        <v>1</v>
      </c>
      <c r="P52" s="12">
        <v>4</v>
      </c>
      <c r="Q52" s="12">
        <v>2</v>
      </c>
      <c r="R52" s="12">
        <v>3</v>
      </c>
      <c r="S52" s="12" t="s">
        <v>28</v>
      </c>
      <c r="T52" s="12">
        <f t="shared" si="1"/>
        <v>77</v>
      </c>
    </row>
    <row r="53" spans="1:20" x14ac:dyDescent="0.25">
      <c r="A53" s="11">
        <v>5601</v>
      </c>
      <c r="B53" s="6" t="s">
        <v>67</v>
      </c>
      <c r="C53" s="12">
        <v>13</v>
      </c>
      <c r="D53" s="12">
        <v>9</v>
      </c>
      <c r="E53" s="12">
        <v>11</v>
      </c>
      <c r="F53" s="12">
        <v>19</v>
      </c>
      <c r="G53" s="12">
        <v>15</v>
      </c>
      <c r="H53" s="12">
        <v>13</v>
      </c>
      <c r="I53" s="12">
        <v>12</v>
      </c>
      <c r="J53" s="12">
        <v>8</v>
      </c>
      <c r="K53" s="12">
        <v>11</v>
      </c>
      <c r="L53" s="12">
        <v>7</v>
      </c>
      <c r="M53" s="12">
        <v>4</v>
      </c>
      <c r="N53" s="12">
        <v>10</v>
      </c>
      <c r="O53" s="12">
        <v>4</v>
      </c>
      <c r="P53" s="12">
        <v>5</v>
      </c>
      <c r="Q53" s="12">
        <v>1</v>
      </c>
      <c r="R53" s="12">
        <v>1</v>
      </c>
      <c r="S53" s="12">
        <v>2</v>
      </c>
      <c r="T53" s="12">
        <f t="shared" si="1"/>
        <v>145</v>
      </c>
    </row>
    <row r="54" spans="1:20" x14ac:dyDescent="0.25">
      <c r="A54" s="11">
        <v>5602</v>
      </c>
      <c r="B54" s="6" t="s">
        <v>68</v>
      </c>
      <c r="C54" s="12" t="s">
        <v>28</v>
      </c>
      <c r="D54" s="12" t="s">
        <v>28</v>
      </c>
      <c r="E54" s="12">
        <v>1</v>
      </c>
      <c r="F54" s="12" t="s">
        <v>28</v>
      </c>
      <c r="G54" s="12" t="s">
        <v>28</v>
      </c>
      <c r="H54" s="12" t="s">
        <v>28</v>
      </c>
      <c r="I54" s="12" t="s">
        <v>28</v>
      </c>
      <c r="J54" s="12">
        <v>1</v>
      </c>
      <c r="K54" s="12">
        <v>1</v>
      </c>
      <c r="L54" s="12" t="s">
        <v>28</v>
      </c>
      <c r="M54" s="12" t="s">
        <v>28</v>
      </c>
      <c r="N54" s="12" t="s">
        <v>28</v>
      </c>
      <c r="O54" s="12" t="s">
        <v>28</v>
      </c>
      <c r="P54" s="12" t="s">
        <v>28</v>
      </c>
      <c r="Q54" s="12" t="s">
        <v>28</v>
      </c>
      <c r="R54" s="12" t="s">
        <v>28</v>
      </c>
      <c r="S54" s="12" t="s">
        <v>28</v>
      </c>
      <c r="T54" s="12">
        <f t="shared" si="1"/>
        <v>3</v>
      </c>
    </row>
    <row r="55" spans="1:20" x14ac:dyDescent="0.25">
      <c r="A55" s="11">
        <v>5603</v>
      </c>
      <c r="B55" s="6" t="s">
        <v>69</v>
      </c>
      <c r="C55" s="12">
        <v>7</v>
      </c>
      <c r="D55" s="12">
        <v>2</v>
      </c>
      <c r="E55" s="12">
        <v>2</v>
      </c>
      <c r="F55" s="12">
        <v>4</v>
      </c>
      <c r="G55" s="12">
        <v>9</v>
      </c>
      <c r="H55" s="12">
        <v>5</v>
      </c>
      <c r="I55" s="12">
        <v>2</v>
      </c>
      <c r="J55" s="12">
        <v>3</v>
      </c>
      <c r="K55" s="12">
        <v>3</v>
      </c>
      <c r="L55" s="12">
        <v>2</v>
      </c>
      <c r="M55" s="12">
        <v>5</v>
      </c>
      <c r="N55" s="12">
        <v>2</v>
      </c>
      <c r="O55" s="12">
        <v>5</v>
      </c>
      <c r="P55" s="12">
        <v>1</v>
      </c>
      <c r="Q55" s="12">
        <v>1</v>
      </c>
      <c r="R55" s="12" t="s">
        <v>28</v>
      </c>
      <c r="S55" s="12">
        <v>1</v>
      </c>
      <c r="T55" s="12">
        <f t="shared" si="1"/>
        <v>54</v>
      </c>
    </row>
    <row r="56" spans="1:20" x14ac:dyDescent="0.25">
      <c r="A56" s="11">
        <v>5604</v>
      </c>
      <c r="B56" s="6" t="s">
        <v>70</v>
      </c>
      <c r="C56" s="12">
        <v>7</v>
      </c>
      <c r="D56" s="12">
        <v>8</v>
      </c>
      <c r="E56" s="12">
        <v>6</v>
      </c>
      <c r="F56" s="12">
        <v>8</v>
      </c>
      <c r="G56" s="12">
        <v>9</v>
      </c>
      <c r="H56" s="12">
        <v>6</v>
      </c>
      <c r="I56" s="12">
        <v>9</v>
      </c>
      <c r="J56" s="12">
        <v>3</v>
      </c>
      <c r="K56" s="12">
        <v>5</v>
      </c>
      <c r="L56" s="12">
        <v>8</v>
      </c>
      <c r="M56" s="12">
        <v>2</v>
      </c>
      <c r="N56" s="12">
        <v>3</v>
      </c>
      <c r="O56" s="12">
        <v>4</v>
      </c>
      <c r="P56" s="12">
        <v>3</v>
      </c>
      <c r="Q56" s="12">
        <v>2</v>
      </c>
      <c r="R56" s="12">
        <v>2</v>
      </c>
      <c r="S56" s="12" t="s">
        <v>28</v>
      </c>
      <c r="T56" s="12">
        <f t="shared" si="1"/>
        <v>85</v>
      </c>
    </row>
    <row r="57" spans="1:20" x14ac:dyDescent="0.25">
      <c r="A57" s="11">
        <v>5605</v>
      </c>
      <c r="B57" s="6" t="s">
        <v>71</v>
      </c>
      <c r="C57" s="12">
        <v>4</v>
      </c>
      <c r="D57" s="12">
        <v>6</v>
      </c>
      <c r="E57" s="12">
        <v>5</v>
      </c>
      <c r="F57" s="12">
        <v>6</v>
      </c>
      <c r="G57" s="12">
        <v>6</v>
      </c>
      <c r="H57" s="12">
        <v>5</v>
      </c>
      <c r="I57" s="12">
        <v>3</v>
      </c>
      <c r="J57" s="12">
        <v>7</v>
      </c>
      <c r="K57" s="12" t="s">
        <v>28</v>
      </c>
      <c r="L57" s="12">
        <v>2</v>
      </c>
      <c r="M57" s="12">
        <v>1</v>
      </c>
      <c r="N57" s="12">
        <v>3</v>
      </c>
      <c r="O57" s="12">
        <v>1</v>
      </c>
      <c r="P57" s="12">
        <v>3</v>
      </c>
      <c r="Q57" s="12" t="s">
        <v>28</v>
      </c>
      <c r="R57" s="12" t="s">
        <v>28</v>
      </c>
      <c r="S57" s="12" t="s">
        <v>28</v>
      </c>
      <c r="T57" s="12">
        <f t="shared" si="1"/>
        <v>52</v>
      </c>
    </row>
    <row r="58" spans="1:20" x14ac:dyDescent="0.25">
      <c r="A58" s="11">
        <v>5606</v>
      </c>
      <c r="B58" s="6" t="s">
        <v>72</v>
      </c>
      <c r="C58" s="12">
        <v>46</v>
      </c>
      <c r="D58" s="12">
        <v>47</v>
      </c>
      <c r="E58" s="12">
        <v>40</v>
      </c>
      <c r="F58" s="12">
        <v>51</v>
      </c>
      <c r="G58" s="12">
        <v>38</v>
      </c>
      <c r="H58" s="12">
        <v>29</v>
      </c>
      <c r="I58" s="12">
        <v>34</v>
      </c>
      <c r="J58" s="12">
        <v>34</v>
      </c>
      <c r="K58" s="12">
        <v>28</v>
      </c>
      <c r="L58" s="12">
        <v>20</v>
      </c>
      <c r="M58" s="12">
        <v>15</v>
      </c>
      <c r="N58" s="12">
        <v>14</v>
      </c>
      <c r="O58" s="12">
        <v>14</v>
      </c>
      <c r="P58" s="12">
        <v>9</v>
      </c>
      <c r="Q58" s="12">
        <v>2</v>
      </c>
      <c r="R58" s="12">
        <v>3</v>
      </c>
      <c r="S58" s="12">
        <v>5</v>
      </c>
      <c r="T58" s="12">
        <f t="shared" si="1"/>
        <v>429</v>
      </c>
    </row>
    <row r="59" spans="1:20" x14ac:dyDescent="0.25">
      <c r="A59" s="11">
        <v>5607</v>
      </c>
      <c r="B59" s="6" t="s">
        <v>73</v>
      </c>
      <c r="C59" s="12">
        <v>18</v>
      </c>
      <c r="D59" s="12">
        <v>13</v>
      </c>
      <c r="E59" s="12">
        <v>19</v>
      </c>
      <c r="F59" s="12">
        <v>30</v>
      </c>
      <c r="G59" s="12">
        <v>18</v>
      </c>
      <c r="H59" s="12">
        <v>18</v>
      </c>
      <c r="I59" s="12">
        <v>18</v>
      </c>
      <c r="J59" s="12">
        <v>22</v>
      </c>
      <c r="K59" s="12">
        <v>20</v>
      </c>
      <c r="L59" s="12">
        <v>14</v>
      </c>
      <c r="M59" s="12">
        <v>9</v>
      </c>
      <c r="N59" s="12">
        <v>8</v>
      </c>
      <c r="O59" s="12">
        <v>10</v>
      </c>
      <c r="P59" s="12">
        <v>5</v>
      </c>
      <c r="Q59" s="12">
        <v>4</v>
      </c>
      <c r="R59" s="12">
        <v>2</v>
      </c>
      <c r="S59" s="12" t="s">
        <v>28</v>
      </c>
      <c r="T59" s="12">
        <f t="shared" si="1"/>
        <v>228</v>
      </c>
    </row>
    <row r="60" spans="1:20" x14ac:dyDescent="0.25">
      <c r="A60" s="11">
        <v>5608</v>
      </c>
      <c r="B60" s="6" t="s">
        <v>74</v>
      </c>
      <c r="C60" s="12">
        <v>7</v>
      </c>
      <c r="D60" s="12">
        <v>2</v>
      </c>
      <c r="E60" s="12">
        <v>4</v>
      </c>
      <c r="F60" s="12">
        <v>3</v>
      </c>
      <c r="G60" s="12">
        <v>7</v>
      </c>
      <c r="H60" s="12">
        <v>6</v>
      </c>
      <c r="I60" s="12">
        <v>3</v>
      </c>
      <c r="J60" s="12">
        <v>3</v>
      </c>
      <c r="K60" s="12">
        <v>4</v>
      </c>
      <c r="L60" s="12">
        <v>4</v>
      </c>
      <c r="M60" s="12">
        <v>3</v>
      </c>
      <c r="N60" s="12">
        <v>2</v>
      </c>
      <c r="O60" s="12">
        <v>3</v>
      </c>
      <c r="P60" s="12" t="s">
        <v>28</v>
      </c>
      <c r="Q60" s="12">
        <v>2</v>
      </c>
      <c r="R60" s="12" t="s">
        <v>28</v>
      </c>
      <c r="S60" s="12" t="s">
        <v>28</v>
      </c>
      <c r="T60" s="12">
        <f t="shared" si="1"/>
        <v>53</v>
      </c>
    </row>
    <row r="61" spans="1:20" x14ac:dyDescent="0.25">
      <c r="A61" s="11">
        <v>5610</v>
      </c>
      <c r="B61" s="6" t="s">
        <v>75</v>
      </c>
      <c r="C61" s="12">
        <v>6</v>
      </c>
      <c r="D61" s="12">
        <v>4</v>
      </c>
      <c r="E61" s="12">
        <v>3</v>
      </c>
      <c r="F61" s="12">
        <v>8</v>
      </c>
      <c r="G61" s="12">
        <v>5</v>
      </c>
      <c r="H61" s="12">
        <v>6</v>
      </c>
      <c r="I61" s="12">
        <v>10</v>
      </c>
      <c r="J61" s="12">
        <v>2</v>
      </c>
      <c r="K61" s="12">
        <v>4</v>
      </c>
      <c r="L61" s="12">
        <v>4</v>
      </c>
      <c r="M61" s="12">
        <v>7</v>
      </c>
      <c r="N61" s="12">
        <v>6</v>
      </c>
      <c r="O61" s="12">
        <v>3</v>
      </c>
      <c r="P61" s="12">
        <v>1</v>
      </c>
      <c r="Q61" s="12">
        <v>1</v>
      </c>
      <c r="R61" s="12" t="s">
        <v>28</v>
      </c>
      <c r="S61" s="12">
        <v>1</v>
      </c>
      <c r="T61" s="12">
        <f t="shared" si="1"/>
        <v>71</v>
      </c>
    </row>
    <row r="62" spans="1:20" x14ac:dyDescent="0.25">
      <c r="A62" s="11">
        <v>5611</v>
      </c>
      <c r="B62" s="6" t="s">
        <v>76</v>
      </c>
      <c r="C62" s="12">
        <v>8</v>
      </c>
      <c r="D62" s="12">
        <v>7</v>
      </c>
      <c r="E62" s="12">
        <v>5</v>
      </c>
      <c r="F62" s="12">
        <v>7</v>
      </c>
      <c r="G62" s="12">
        <v>8</v>
      </c>
      <c r="H62" s="12">
        <v>7</v>
      </c>
      <c r="I62" s="12">
        <v>8</v>
      </c>
      <c r="J62" s="12">
        <v>8</v>
      </c>
      <c r="K62" s="12">
        <v>4</v>
      </c>
      <c r="L62" s="12">
        <v>4</v>
      </c>
      <c r="M62" s="12">
        <v>7</v>
      </c>
      <c r="N62" s="12">
        <v>6</v>
      </c>
      <c r="O62" s="12">
        <v>7</v>
      </c>
      <c r="P62" s="12">
        <v>3</v>
      </c>
      <c r="Q62" s="12" t="s">
        <v>28</v>
      </c>
      <c r="R62" s="12">
        <v>1</v>
      </c>
      <c r="S62" s="12">
        <v>2</v>
      </c>
      <c r="T62" s="12">
        <f t="shared" si="1"/>
        <v>92</v>
      </c>
    </row>
    <row r="63" spans="1:20" x14ac:dyDescent="0.25">
      <c r="A63" s="11">
        <v>5612</v>
      </c>
      <c r="B63" s="6" t="s">
        <v>77</v>
      </c>
      <c r="C63" s="12">
        <v>31</v>
      </c>
      <c r="D63" s="12">
        <v>27</v>
      </c>
      <c r="E63" s="12">
        <v>21</v>
      </c>
      <c r="F63" s="12">
        <v>22</v>
      </c>
      <c r="G63" s="12">
        <v>23</v>
      </c>
      <c r="H63" s="12">
        <v>24</v>
      </c>
      <c r="I63" s="12">
        <v>27</v>
      </c>
      <c r="J63" s="12">
        <v>18</v>
      </c>
      <c r="K63" s="12">
        <v>18</v>
      </c>
      <c r="L63" s="12">
        <v>12</v>
      </c>
      <c r="M63" s="12">
        <v>8</v>
      </c>
      <c r="N63" s="12">
        <v>8</v>
      </c>
      <c r="O63" s="12">
        <v>5</v>
      </c>
      <c r="P63" s="12">
        <v>5</v>
      </c>
      <c r="Q63" s="12">
        <v>5</v>
      </c>
      <c r="R63" s="12">
        <v>1</v>
      </c>
      <c r="S63" s="12">
        <v>3</v>
      </c>
      <c r="T63" s="12">
        <f t="shared" si="1"/>
        <v>258</v>
      </c>
    </row>
    <row r="64" spans="1:20" x14ac:dyDescent="0.25">
      <c r="A64" s="11">
        <v>5696</v>
      </c>
      <c r="B64" s="6" t="s">
        <v>78</v>
      </c>
      <c r="C64" s="12">
        <v>13</v>
      </c>
      <c r="D64" s="12">
        <v>8</v>
      </c>
      <c r="E64" s="12">
        <v>12</v>
      </c>
      <c r="F64" s="12">
        <v>1</v>
      </c>
      <c r="G64" s="12">
        <v>11</v>
      </c>
      <c r="H64" s="12">
        <v>6</v>
      </c>
      <c r="I64" s="12">
        <v>7</v>
      </c>
      <c r="J64" s="12">
        <v>4</v>
      </c>
      <c r="K64" s="12">
        <v>4</v>
      </c>
      <c r="L64" s="12">
        <v>4</v>
      </c>
      <c r="M64" s="12">
        <v>5</v>
      </c>
      <c r="N64" s="12">
        <v>1</v>
      </c>
      <c r="O64" s="12">
        <v>2</v>
      </c>
      <c r="P64" s="12">
        <v>2</v>
      </c>
      <c r="Q64" s="12">
        <v>3</v>
      </c>
      <c r="R64" s="12">
        <v>1</v>
      </c>
      <c r="S64" s="12" t="s">
        <v>28</v>
      </c>
      <c r="T64" s="12">
        <f t="shared" si="1"/>
        <v>84</v>
      </c>
    </row>
    <row r="65" spans="1:20" x14ac:dyDescent="0.25">
      <c r="A65" s="11">
        <v>5697</v>
      </c>
      <c r="B65" s="6" t="s">
        <v>79</v>
      </c>
      <c r="C65" s="12" t="s">
        <v>28</v>
      </c>
      <c r="D65" s="12">
        <v>1</v>
      </c>
      <c r="E65" s="12" t="s">
        <v>28</v>
      </c>
      <c r="F65" s="12" t="s">
        <v>28</v>
      </c>
      <c r="G65" s="12" t="s">
        <v>28</v>
      </c>
      <c r="H65" s="12" t="s">
        <v>28</v>
      </c>
      <c r="I65" s="12">
        <v>1</v>
      </c>
      <c r="J65" s="12" t="s">
        <v>28</v>
      </c>
      <c r="K65" s="12" t="s">
        <v>28</v>
      </c>
      <c r="L65" s="12" t="s">
        <v>28</v>
      </c>
      <c r="M65" s="12" t="s">
        <v>28</v>
      </c>
      <c r="N65" s="12">
        <v>1</v>
      </c>
      <c r="O65" s="12" t="s">
        <v>28</v>
      </c>
      <c r="P65" s="12" t="s">
        <v>28</v>
      </c>
      <c r="Q65" s="12" t="s">
        <v>28</v>
      </c>
      <c r="R65" s="12" t="s">
        <v>28</v>
      </c>
      <c r="S65" s="12">
        <v>1</v>
      </c>
      <c r="T65" s="12">
        <f t="shared" si="1"/>
        <v>4</v>
      </c>
    </row>
    <row r="66" spans="1:20" x14ac:dyDescent="0.25">
      <c r="A66" s="11">
        <v>5698</v>
      </c>
      <c r="B66" s="6" t="s">
        <v>80</v>
      </c>
      <c r="C66" s="12">
        <v>1</v>
      </c>
      <c r="D66" s="12">
        <v>6</v>
      </c>
      <c r="E66" s="12">
        <v>6</v>
      </c>
      <c r="F66" s="12">
        <v>4</v>
      </c>
      <c r="G66" s="12">
        <v>3</v>
      </c>
      <c r="H66" s="12">
        <v>6</v>
      </c>
      <c r="I66" s="12">
        <v>5</v>
      </c>
      <c r="J66" s="12">
        <v>3</v>
      </c>
      <c r="K66" s="12">
        <v>3</v>
      </c>
      <c r="L66" s="12">
        <v>5</v>
      </c>
      <c r="M66" s="12">
        <v>3</v>
      </c>
      <c r="N66" s="12">
        <v>2</v>
      </c>
      <c r="O66" s="12" t="s">
        <v>28</v>
      </c>
      <c r="P66" s="12">
        <v>3</v>
      </c>
      <c r="Q66" s="12" t="s">
        <v>28</v>
      </c>
      <c r="R66" s="12">
        <v>1</v>
      </c>
      <c r="S66" s="12" t="s">
        <v>28</v>
      </c>
      <c r="T66" s="12">
        <f t="shared" si="1"/>
        <v>51</v>
      </c>
    </row>
    <row r="67" spans="1:20" x14ac:dyDescent="0.25">
      <c r="A67" s="11">
        <v>5699</v>
      </c>
      <c r="B67" s="6" t="s">
        <v>81</v>
      </c>
      <c r="C67" s="12">
        <v>4</v>
      </c>
      <c r="D67" s="12">
        <v>6</v>
      </c>
      <c r="E67" s="12">
        <v>5</v>
      </c>
      <c r="F67" s="12">
        <v>4</v>
      </c>
      <c r="G67" s="12">
        <v>1</v>
      </c>
      <c r="H67" s="12">
        <v>5</v>
      </c>
      <c r="I67" s="12">
        <v>4</v>
      </c>
      <c r="J67" s="12">
        <v>3</v>
      </c>
      <c r="K67" s="12">
        <v>4</v>
      </c>
      <c r="L67" s="12">
        <v>2</v>
      </c>
      <c r="M67" s="12">
        <v>3</v>
      </c>
      <c r="N67" s="12">
        <v>4</v>
      </c>
      <c r="O67" s="12">
        <v>1</v>
      </c>
      <c r="P67" s="12">
        <v>2</v>
      </c>
      <c r="Q67" s="12">
        <v>1</v>
      </c>
      <c r="R67" s="12" t="s">
        <v>28</v>
      </c>
      <c r="S67" s="12">
        <v>1</v>
      </c>
      <c r="T67" s="12">
        <f t="shared" si="1"/>
        <v>50</v>
      </c>
    </row>
    <row r="68" spans="1:20" x14ac:dyDescent="0.25">
      <c r="A68" s="11">
        <v>5701</v>
      </c>
      <c r="B68" s="6" t="s">
        <v>83</v>
      </c>
      <c r="C68" s="12">
        <v>16</v>
      </c>
      <c r="D68" s="12">
        <v>22</v>
      </c>
      <c r="E68" s="12">
        <v>22</v>
      </c>
      <c r="F68" s="12">
        <v>20</v>
      </c>
      <c r="G68" s="12">
        <v>16</v>
      </c>
      <c r="H68" s="12">
        <v>16</v>
      </c>
      <c r="I68" s="12">
        <v>19</v>
      </c>
      <c r="J68" s="12">
        <v>18</v>
      </c>
      <c r="K68" s="12">
        <v>12</v>
      </c>
      <c r="L68" s="12">
        <v>15</v>
      </c>
      <c r="M68" s="12">
        <v>10</v>
      </c>
      <c r="N68" s="12">
        <v>16</v>
      </c>
      <c r="O68" s="12">
        <v>9</v>
      </c>
      <c r="P68" s="12">
        <v>11</v>
      </c>
      <c r="Q68" s="12">
        <v>5</v>
      </c>
      <c r="R68" s="12">
        <v>3</v>
      </c>
      <c r="S68" s="12">
        <v>3</v>
      </c>
      <c r="T68" s="12">
        <f t="shared" si="1"/>
        <v>233</v>
      </c>
    </row>
    <row r="69" spans="1:20" x14ac:dyDescent="0.25">
      <c r="A69" s="11">
        <v>5702</v>
      </c>
      <c r="B69" s="6" t="s">
        <v>84</v>
      </c>
      <c r="C69" s="12">
        <v>9</v>
      </c>
      <c r="D69" s="12">
        <v>6</v>
      </c>
      <c r="E69" s="12">
        <v>10</v>
      </c>
      <c r="F69" s="12">
        <v>9</v>
      </c>
      <c r="G69" s="12">
        <v>8</v>
      </c>
      <c r="H69" s="12">
        <v>3</v>
      </c>
      <c r="I69" s="12">
        <v>7</v>
      </c>
      <c r="J69" s="12">
        <v>4</v>
      </c>
      <c r="K69" s="12">
        <v>9</v>
      </c>
      <c r="L69" s="12">
        <v>7</v>
      </c>
      <c r="M69" s="12">
        <v>7</v>
      </c>
      <c r="N69" s="12">
        <v>4</v>
      </c>
      <c r="O69" s="12">
        <v>3</v>
      </c>
      <c r="P69" s="12">
        <v>2</v>
      </c>
      <c r="Q69" s="12">
        <v>2</v>
      </c>
      <c r="R69" s="12">
        <v>1</v>
      </c>
      <c r="S69" s="12" t="s">
        <v>28</v>
      </c>
      <c r="T69" s="12">
        <f t="shared" si="1"/>
        <v>91</v>
      </c>
    </row>
    <row r="70" spans="1:20" x14ac:dyDescent="0.25">
      <c r="A70" s="11">
        <v>5703</v>
      </c>
      <c r="B70" s="6" t="s">
        <v>85</v>
      </c>
      <c r="C70" s="12">
        <v>4</v>
      </c>
      <c r="D70" s="12">
        <v>4</v>
      </c>
      <c r="E70" s="12">
        <v>6</v>
      </c>
      <c r="F70" s="12">
        <v>5</v>
      </c>
      <c r="G70" s="12">
        <v>3</v>
      </c>
      <c r="H70" s="12">
        <v>3</v>
      </c>
      <c r="I70" s="12">
        <v>6</v>
      </c>
      <c r="J70" s="12">
        <v>3</v>
      </c>
      <c r="K70" s="12">
        <v>4</v>
      </c>
      <c r="L70" s="12">
        <v>4</v>
      </c>
      <c r="M70" s="12">
        <v>6</v>
      </c>
      <c r="N70" s="12">
        <v>2</v>
      </c>
      <c r="O70" s="12">
        <v>1</v>
      </c>
      <c r="P70" s="12">
        <v>2</v>
      </c>
      <c r="Q70" s="12">
        <v>2</v>
      </c>
      <c r="R70" s="12" t="s">
        <v>28</v>
      </c>
      <c r="S70" s="12">
        <v>2</v>
      </c>
      <c r="T70" s="12">
        <f t="shared" si="1"/>
        <v>57</v>
      </c>
    </row>
    <row r="71" spans="1:20" x14ac:dyDescent="0.25">
      <c r="A71" s="11">
        <v>5801</v>
      </c>
      <c r="B71" s="6" t="s">
        <v>87</v>
      </c>
      <c r="C71" s="12">
        <v>17</v>
      </c>
      <c r="D71" s="12">
        <v>12</v>
      </c>
      <c r="E71" s="12">
        <v>14</v>
      </c>
      <c r="F71" s="12">
        <v>15</v>
      </c>
      <c r="G71" s="12">
        <v>19</v>
      </c>
      <c r="H71" s="12">
        <v>19</v>
      </c>
      <c r="I71" s="12">
        <v>11</v>
      </c>
      <c r="J71" s="12">
        <v>16</v>
      </c>
      <c r="K71" s="12">
        <v>13</v>
      </c>
      <c r="L71" s="12">
        <v>15</v>
      </c>
      <c r="M71" s="12">
        <v>10</v>
      </c>
      <c r="N71" s="12">
        <v>14</v>
      </c>
      <c r="O71" s="12">
        <v>5</v>
      </c>
      <c r="P71" s="12">
        <v>7</v>
      </c>
      <c r="Q71" s="12">
        <v>5</v>
      </c>
      <c r="R71" s="12">
        <v>1</v>
      </c>
      <c r="S71" s="12">
        <v>6</v>
      </c>
      <c r="T71" s="12">
        <f t="shared" si="1"/>
        <v>199</v>
      </c>
    </row>
    <row r="72" spans="1:20" x14ac:dyDescent="0.25">
      <c r="A72" s="11">
        <v>5802</v>
      </c>
      <c r="B72" s="6" t="s">
        <v>43</v>
      </c>
      <c r="C72" s="12">
        <v>1</v>
      </c>
      <c r="D72" s="12">
        <v>3</v>
      </c>
      <c r="E72" s="12">
        <v>2</v>
      </c>
      <c r="F72" s="12">
        <v>2</v>
      </c>
      <c r="G72" s="12">
        <v>1</v>
      </c>
      <c r="H72" s="12">
        <v>1</v>
      </c>
      <c r="I72" s="12">
        <v>4</v>
      </c>
      <c r="J72" s="12">
        <v>2</v>
      </c>
      <c r="K72" s="12" t="s">
        <v>28</v>
      </c>
      <c r="L72" s="12" t="s">
        <v>28</v>
      </c>
      <c r="M72" s="12" t="s">
        <v>28</v>
      </c>
      <c r="N72" s="12">
        <v>3</v>
      </c>
      <c r="O72" s="12">
        <v>4</v>
      </c>
      <c r="P72" s="12" t="s">
        <v>28</v>
      </c>
      <c r="Q72" s="12" t="s">
        <v>28</v>
      </c>
      <c r="R72" s="12" t="s">
        <v>28</v>
      </c>
      <c r="S72" s="12">
        <v>1</v>
      </c>
      <c r="T72" s="12">
        <f t="shared" si="1"/>
        <v>24</v>
      </c>
    </row>
    <row r="73" spans="1:20" x14ac:dyDescent="0.25">
      <c r="A73" s="11">
        <v>5803</v>
      </c>
      <c r="B73" s="6" t="s">
        <v>45</v>
      </c>
      <c r="C73" s="12">
        <v>4</v>
      </c>
      <c r="D73" s="12">
        <v>7</v>
      </c>
      <c r="E73" s="12">
        <v>10</v>
      </c>
      <c r="F73" s="12">
        <v>7</v>
      </c>
      <c r="G73" s="12">
        <v>4</v>
      </c>
      <c r="H73" s="12">
        <v>8</v>
      </c>
      <c r="I73" s="12">
        <v>8</v>
      </c>
      <c r="J73" s="12">
        <v>8</v>
      </c>
      <c r="K73" s="12">
        <v>3</v>
      </c>
      <c r="L73" s="12">
        <v>5</v>
      </c>
      <c r="M73" s="12">
        <v>9</v>
      </c>
      <c r="N73" s="12">
        <v>7</v>
      </c>
      <c r="O73" s="12">
        <v>3</v>
      </c>
      <c r="P73" s="12">
        <v>2</v>
      </c>
      <c r="Q73" s="12">
        <v>3</v>
      </c>
      <c r="R73" s="12" t="s">
        <v>28</v>
      </c>
      <c r="S73" s="12">
        <v>2</v>
      </c>
      <c r="T73" s="12">
        <f t="shared" si="1"/>
        <v>90</v>
      </c>
    </row>
    <row r="74" spans="1:20" x14ac:dyDescent="0.25">
      <c r="A74" s="11">
        <v>5804</v>
      </c>
      <c r="B74" s="6" t="s">
        <v>88</v>
      </c>
      <c r="C74" s="12">
        <v>16</v>
      </c>
      <c r="D74" s="12">
        <v>9</v>
      </c>
      <c r="E74" s="12">
        <v>13</v>
      </c>
      <c r="F74" s="12">
        <v>15</v>
      </c>
      <c r="G74" s="12">
        <v>18</v>
      </c>
      <c r="H74" s="12">
        <v>11</v>
      </c>
      <c r="I74" s="12">
        <v>13</v>
      </c>
      <c r="J74" s="12">
        <v>10</v>
      </c>
      <c r="K74" s="12">
        <v>9</v>
      </c>
      <c r="L74" s="12">
        <v>7</v>
      </c>
      <c r="M74" s="12">
        <v>15</v>
      </c>
      <c r="N74" s="12">
        <v>9</v>
      </c>
      <c r="O74" s="12">
        <v>9</v>
      </c>
      <c r="P74" s="12">
        <v>8</v>
      </c>
      <c r="Q74" s="12">
        <v>9</v>
      </c>
      <c r="R74" s="12">
        <v>2</v>
      </c>
      <c r="S74" s="12">
        <v>2</v>
      </c>
      <c r="T74" s="12">
        <f t="shared" si="1"/>
        <v>175</v>
      </c>
    </row>
    <row r="75" spans="1:20" x14ac:dyDescent="0.25">
      <c r="A75" s="11">
        <v>5904</v>
      </c>
      <c r="B75" s="6" t="s">
        <v>90</v>
      </c>
      <c r="C75" s="12">
        <v>60</v>
      </c>
      <c r="D75" s="12">
        <v>60</v>
      </c>
      <c r="E75" s="12">
        <v>56</v>
      </c>
      <c r="F75" s="12">
        <v>63</v>
      </c>
      <c r="G75" s="12">
        <v>70</v>
      </c>
      <c r="H75" s="12">
        <v>58</v>
      </c>
      <c r="I75" s="12">
        <v>49</v>
      </c>
      <c r="J75" s="12">
        <v>57</v>
      </c>
      <c r="K75" s="12">
        <v>51</v>
      </c>
      <c r="L75" s="12">
        <v>42</v>
      </c>
      <c r="M75" s="12">
        <v>38</v>
      </c>
      <c r="N75" s="12">
        <v>36</v>
      </c>
      <c r="O75" s="12">
        <v>25</v>
      </c>
      <c r="P75" s="12">
        <v>22</v>
      </c>
      <c r="Q75" s="12">
        <v>9</v>
      </c>
      <c r="R75" s="12">
        <v>13</v>
      </c>
      <c r="S75" s="12">
        <v>7</v>
      </c>
      <c r="T75" s="12">
        <f t="shared" si="1"/>
        <v>716</v>
      </c>
    </row>
    <row r="76" spans="1:20" x14ac:dyDescent="0.25">
      <c r="A76" s="11">
        <v>5902</v>
      </c>
      <c r="B76" s="6" t="s">
        <v>91</v>
      </c>
      <c r="C76" s="12">
        <v>6</v>
      </c>
      <c r="D76" s="12">
        <v>8</v>
      </c>
      <c r="E76" s="12">
        <v>10</v>
      </c>
      <c r="F76" s="12">
        <v>3</v>
      </c>
      <c r="G76" s="12">
        <v>7</v>
      </c>
      <c r="H76" s="12">
        <v>11</v>
      </c>
      <c r="I76" s="12">
        <v>6</v>
      </c>
      <c r="J76" s="12">
        <v>7</v>
      </c>
      <c r="K76" s="12">
        <v>3</v>
      </c>
      <c r="L76" s="12">
        <v>13</v>
      </c>
      <c r="M76" s="12">
        <v>6</v>
      </c>
      <c r="N76" s="12">
        <v>5</v>
      </c>
      <c r="O76" s="12">
        <v>2</v>
      </c>
      <c r="P76" s="12">
        <v>3</v>
      </c>
      <c r="Q76" s="12">
        <v>1</v>
      </c>
      <c r="R76" s="12" t="s">
        <v>28</v>
      </c>
      <c r="S76" s="12">
        <v>2</v>
      </c>
      <c r="T76" s="12">
        <f t="shared" si="1"/>
        <v>93</v>
      </c>
    </row>
    <row r="77" spans="1:20" x14ac:dyDescent="0.25">
      <c r="A77" s="11">
        <v>5903</v>
      </c>
      <c r="B77" s="6" t="s">
        <v>92</v>
      </c>
      <c r="C77" s="12">
        <v>3</v>
      </c>
      <c r="D77" s="12">
        <v>8</v>
      </c>
      <c r="E77" s="12">
        <v>9</v>
      </c>
      <c r="F77" s="12">
        <v>13</v>
      </c>
      <c r="G77" s="12">
        <v>10</v>
      </c>
      <c r="H77" s="12">
        <v>12</v>
      </c>
      <c r="I77" s="12">
        <v>14</v>
      </c>
      <c r="J77" s="12">
        <v>9</v>
      </c>
      <c r="K77" s="12">
        <v>6</v>
      </c>
      <c r="L77" s="12">
        <v>12</v>
      </c>
      <c r="M77" s="12">
        <v>7</v>
      </c>
      <c r="N77" s="12">
        <v>5</v>
      </c>
      <c r="O77" s="12">
        <v>3</v>
      </c>
      <c r="P77" s="12">
        <v>6</v>
      </c>
      <c r="Q77" s="12">
        <v>2</v>
      </c>
      <c r="R77" s="12">
        <v>1</v>
      </c>
      <c r="S77" s="12">
        <v>3</v>
      </c>
      <c r="T77" s="12">
        <f t="shared" si="1"/>
        <v>123</v>
      </c>
    </row>
    <row r="78" spans="1:20" x14ac:dyDescent="0.25">
      <c r="A78" s="11">
        <v>5905</v>
      </c>
      <c r="B78" s="6" t="s">
        <v>93</v>
      </c>
      <c r="C78" s="12">
        <v>2</v>
      </c>
      <c r="D78" s="12">
        <v>5</v>
      </c>
      <c r="E78" s="12">
        <v>2</v>
      </c>
      <c r="F78" s="12">
        <v>4</v>
      </c>
      <c r="G78" s="12">
        <v>5</v>
      </c>
      <c r="H78" s="12">
        <v>4</v>
      </c>
      <c r="I78" s="12">
        <v>3</v>
      </c>
      <c r="J78" s="12">
        <v>8</v>
      </c>
      <c r="K78" s="12">
        <v>1</v>
      </c>
      <c r="L78" s="12">
        <v>3</v>
      </c>
      <c r="M78" s="12">
        <v>1</v>
      </c>
      <c r="N78" s="12" t="s">
        <v>28</v>
      </c>
      <c r="O78" s="12" t="s">
        <v>28</v>
      </c>
      <c r="P78" s="12">
        <v>4</v>
      </c>
      <c r="Q78" s="12" t="s">
        <v>28</v>
      </c>
      <c r="R78" s="12">
        <v>1</v>
      </c>
      <c r="S78" s="12" t="s">
        <v>28</v>
      </c>
      <c r="T78" s="12">
        <f t="shared" si="1"/>
        <v>43</v>
      </c>
    </row>
    <row r="79" spans="1:20" x14ac:dyDescent="0.25">
      <c r="A79" s="11">
        <v>5906</v>
      </c>
      <c r="B79" s="6" t="s">
        <v>94</v>
      </c>
      <c r="C79" s="12">
        <v>4</v>
      </c>
      <c r="D79" s="12">
        <v>6</v>
      </c>
      <c r="E79" s="12">
        <v>2</v>
      </c>
      <c r="F79" s="12" t="s">
        <v>28</v>
      </c>
      <c r="G79" s="12">
        <v>6</v>
      </c>
      <c r="H79" s="12">
        <v>3</v>
      </c>
      <c r="I79" s="12">
        <v>2</v>
      </c>
      <c r="J79" s="12">
        <v>3</v>
      </c>
      <c r="K79" s="12">
        <v>5</v>
      </c>
      <c r="L79" s="12">
        <v>1</v>
      </c>
      <c r="M79" s="12">
        <v>1</v>
      </c>
      <c r="N79" s="12" t="s">
        <v>28</v>
      </c>
      <c r="O79" s="12">
        <v>1</v>
      </c>
      <c r="P79" s="12" t="s">
        <v>28</v>
      </c>
      <c r="Q79" s="12">
        <v>2</v>
      </c>
      <c r="R79" s="12">
        <v>2</v>
      </c>
      <c r="S79" s="12" t="s">
        <v>28</v>
      </c>
      <c r="T79" s="12">
        <f t="shared" si="1"/>
        <v>38</v>
      </c>
    </row>
    <row r="80" spans="1:20" x14ac:dyDescent="0.25">
      <c r="A80" s="11">
        <v>5908</v>
      </c>
      <c r="B80" s="6" t="s">
        <v>95</v>
      </c>
      <c r="C80" s="12">
        <v>5</v>
      </c>
      <c r="D80" s="12">
        <v>3</v>
      </c>
      <c r="E80" s="12" t="s">
        <v>28</v>
      </c>
      <c r="F80" s="12">
        <v>8</v>
      </c>
      <c r="G80" s="12">
        <v>6</v>
      </c>
      <c r="H80" s="12">
        <v>2</v>
      </c>
      <c r="I80" s="12">
        <v>3</v>
      </c>
      <c r="J80" s="12">
        <v>3</v>
      </c>
      <c r="K80" s="12">
        <v>5</v>
      </c>
      <c r="L80" s="12">
        <v>4</v>
      </c>
      <c r="M80" s="12">
        <v>3</v>
      </c>
      <c r="N80" s="12">
        <v>1</v>
      </c>
      <c r="O80" s="12">
        <v>1</v>
      </c>
      <c r="P80" s="12">
        <v>3</v>
      </c>
      <c r="Q80" s="12">
        <v>1</v>
      </c>
      <c r="R80" s="12">
        <v>2</v>
      </c>
      <c r="S80" s="12" t="s">
        <v>28</v>
      </c>
      <c r="T80" s="12">
        <f t="shared" si="1"/>
        <v>50</v>
      </c>
    </row>
    <row r="81" spans="1:20" x14ac:dyDescent="0.25">
      <c r="A81" s="11">
        <v>6001</v>
      </c>
      <c r="B81" s="6" t="s">
        <v>97</v>
      </c>
      <c r="C81" s="12">
        <v>16</v>
      </c>
      <c r="D81" s="12">
        <v>15</v>
      </c>
      <c r="E81" s="12">
        <v>25</v>
      </c>
      <c r="F81" s="12">
        <v>28</v>
      </c>
      <c r="G81" s="12">
        <v>23</v>
      </c>
      <c r="H81" s="12">
        <v>22</v>
      </c>
      <c r="I81" s="12">
        <v>19</v>
      </c>
      <c r="J81" s="12">
        <v>21</v>
      </c>
      <c r="K81" s="12">
        <v>20</v>
      </c>
      <c r="L81" s="12">
        <v>15</v>
      </c>
      <c r="M81" s="12">
        <v>8</v>
      </c>
      <c r="N81" s="12">
        <v>9</v>
      </c>
      <c r="O81" s="12">
        <v>4</v>
      </c>
      <c r="P81" s="12">
        <v>5</v>
      </c>
      <c r="Q81" s="12">
        <v>6</v>
      </c>
      <c r="R81" s="12">
        <v>5</v>
      </c>
      <c r="S81" s="12">
        <v>2</v>
      </c>
      <c r="T81" s="12">
        <f t="shared" si="1"/>
        <v>243</v>
      </c>
    </row>
    <row r="82" spans="1:20" x14ac:dyDescent="0.25">
      <c r="A82" s="11">
        <v>6002</v>
      </c>
      <c r="B82" s="6" t="s">
        <v>98</v>
      </c>
      <c r="C82" s="12">
        <v>3</v>
      </c>
      <c r="D82" s="12">
        <v>4</v>
      </c>
      <c r="E82" s="12">
        <v>6</v>
      </c>
      <c r="F82" s="12">
        <v>6</v>
      </c>
      <c r="G82" s="12">
        <v>11</v>
      </c>
      <c r="H82" s="12">
        <v>4</v>
      </c>
      <c r="I82" s="12">
        <v>5</v>
      </c>
      <c r="J82" s="12">
        <v>7</v>
      </c>
      <c r="K82" s="12">
        <v>6</v>
      </c>
      <c r="L82" s="12">
        <v>6</v>
      </c>
      <c r="M82" s="12">
        <v>4</v>
      </c>
      <c r="N82" s="12">
        <v>1</v>
      </c>
      <c r="O82" s="12" t="s">
        <v>28</v>
      </c>
      <c r="P82" s="12">
        <v>1</v>
      </c>
      <c r="Q82" s="12" t="s">
        <v>28</v>
      </c>
      <c r="R82" s="12" t="s">
        <v>28</v>
      </c>
      <c r="S82" s="12" t="s">
        <v>28</v>
      </c>
      <c r="T82" s="12">
        <f t="shared" si="1"/>
        <v>64</v>
      </c>
    </row>
    <row r="83" spans="1:20" x14ac:dyDescent="0.25">
      <c r="A83" s="11">
        <v>6003</v>
      </c>
      <c r="B83" s="6" t="s">
        <v>40</v>
      </c>
      <c r="C83" s="12">
        <v>7</v>
      </c>
      <c r="D83" s="12">
        <v>7</v>
      </c>
      <c r="E83" s="12">
        <v>3</v>
      </c>
      <c r="F83" s="12">
        <v>6</v>
      </c>
      <c r="G83" s="12">
        <v>5</v>
      </c>
      <c r="H83" s="12">
        <v>5</v>
      </c>
      <c r="I83" s="12">
        <v>6</v>
      </c>
      <c r="J83" s="12">
        <v>6</v>
      </c>
      <c r="K83" s="12">
        <v>6</v>
      </c>
      <c r="L83" s="12">
        <v>3</v>
      </c>
      <c r="M83" s="12">
        <v>4</v>
      </c>
      <c r="N83" s="12">
        <v>2</v>
      </c>
      <c r="O83" s="12">
        <v>1</v>
      </c>
      <c r="P83" s="12">
        <v>1</v>
      </c>
      <c r="Q83" s="12" t="s">
        <v>28</v>
      </c>
      <c r="R83" s="12">
        <v>2</v>
      </c>
      <c r="S83" s="12">
        <v>1</v>
      </c>
      <c r="T83" s="12">
        <f t="shared" ref="T83:T111" si="2">SUM(C83:S83)</f>
        <v>65</v>
      </c>
    </row>
    <row r="84" spans="1:20" x14ac:dyDescent="0.25">
      <c r="A84" s="11">
        <v>6004</v>
      </c>
      <c r="B84" s="6" t="s">
        <v>99</v>
      </c>
      <c r="C84" s="12">
        <v>10</v>
      </c>
      <c r="D84" s="12">
        <v>18</v>
      </c>
      <c r="E84" s="12">
        <v>9</v>
      </c>
      <c r="F84" s="12">
        <v>21</v>
      </c>
      <c r="G84" s="12">
        <v>13</v>
      </c>
      <c r="H84" s="12">
        <v>8</v>
      </c>
      <c r="I84" s="12">
        <v>12</v>
      </c>
      <c r="J84" s="12">
        <v>13</v>
      </c>
      <c r="K84" s="12">
        <v>15</v>
      </c>
      <c r="L84" s="12">
        <v>12</v>
      </c>
      <c r="M84" s="12">
        <v>4</v>
      </c>
      <c r="N84" s="12">
        <v>3</v>
      </c>
      <c r="O84" s="12">
        <v>3</v>
      </c>
      <c r="P84" s="12">
        <v>1</v>
      </c>
      <c r="Q84" s="12">
        <v>1</v>
      </c>
      <c r="R84" s="12">
        <v>1</v>
      </c>
      <c r="S84" s="12" t="s">
        <v>28</v>
      </c>
      <c r="T84" s="12">
        <f t="shared" si="2"/>
        <v>144</v>
      </c>
    </row>
    <row r="85" spans="1:20" x14ac:dyDescent="0.25">
      <c r="A85" s="11">
        <v>6005</v>
      </c>
      <c r="B85" s="6" t="s">
        <v>100</v>
      </c>
      <c r="C85" s="12">
        <v>3</v>
      </c>
      <c r="D85" s="12">
        <v>5</v>
      </c>
      <c r="E85" s="12">
        <v>8</v>
      </c>
      <c r="F85" s="12">
        <v>9</v>
      </c>
      <c r="G85" s="12">
        <v>6</v>
      </c>
      <c r="H85" s="12">
        <v>7</v>
      </c>
      <c r="I85" s="12">
        <v>6</v>
      </c>
      <c r="J85" s="12">
        <v>6</v>
      </c>
      <c r="K85" s="12">
        <v>8</v>
      </c>
      <c r="L85" s="12">
        <v>8</v>
      </c>
      <c r="M85" s="12">
        <v>1</v>
      </c>
      <c r="N85" s="12">
        <v>4</v>
      </c>
      <c r="O85" s="12">
        <v>3</v>
      </c>
      <c r="P85" s="12">
        <v>2</v>
      </c>
      <c r="Q85" s="12">
        <v>1</v>
      </c>
      <c r="R85" s="12" t="s">
        <v>28</v>
      </c>
      <c r="S85" s="12">
        <v>2</v>
      </c>
      <c r="T85" s="12">
        <f t="shared" si="2"/>
        <v>79</v>
      </c>
    </row>
    <row r="86" spans="1:20" x14ac:dyDescent="0.25">
      <c r="A86" s="11">
        <v>6006</v>
      </c>
      <c r="B86" s="6" t="s">
        <v>101</v>
      </c>
      <c r="C86" s="12">
        <v>18</v>
      </c>
      <c r="D86" s="12">
        <v>17</v>
      </c>
      <c r="E86" s="12">
        <v>21</v>
      </c>
      <c r="F86" s="12">
        <v>30</v>
      </c>
      <c r="G86" s="12">
        <v>14</v>
      </c>
      <c r="H86" s="12">
        <v>8</v>
      </c>
      <c r="I86" s="12">
        <v>11</v>
      </c>
      <c r="J86" s="12">
        <v>22</v>
      </c>
      <c r="K86" s="12">
        <v>13</v>
      </c>
      <c r="L86" s="12">
        <v>20</v>
      </c>
      <c r="M86" s="12">
        <v>6</v>
      </c>
      <c r="N86" s="12">
        <v>4</v>
      </c>
      <c r="O86" s="12">
        <v>11</v>
      </c>
      <c r="P86" s="12">
        <v>4</v>
      </c>
      <c r="Q86" s="12">
        <v>2</v>
      </c>
      <c r="R86" s="12">
        <v>1</v>
      </c>
      <c r="S86" s="12" t="s">
        <v>28</v>
      </c>
      <c r="T86" s="12">
        <f t="shared" si="2"/>
        <v>202</v>
      </c>
    </row>
    <row r="87" spans="1:20" x14ac:dyDescent="0.25">
      <c r="A87" s="11">
        <v>6007</v>
      </c>
      <c r="B87" s="6" t="s">
        <v>102</v>
      </c>
      <c r="C87" s="12">
        <v>1</v>
      </c>
      <c r="D87" s="12">
        <v>4</v>
      </c>
      <c r="E87" s="12">
        <v>2</v>
      </c>
      <c r="F87" s="12">
        <v>6</v>
      </c>
      <c r="G87" s="12">
        <v>3</v>
      </c>
      <c r="H87" s="12">
        <v>6</v>
      </c>
      <c r="I87" s="12">
        <v>4</v>
      </c>
      <c r="J87" s="12">
        <v>3</v>
      </c>
      <c r="K87" s="12">
        <v>5</v>
      </c>
      <c r="L87" s="12">
        <v>2</v>
      </c>
      <c r="M87" s="12">
        <v>5</v>
      </c>
      <c r="N87" s="12">
        <v>5</v>
      </c>
      <c r="O87" s="12">
        <v>2</v>
      </c>
      <c r="P87" s="12" t="s">
        <v>28</v>
      </c>
      <c r="Q87" s="12">
        <v>2</v>
      </c>
      <c r="R87" s="12">
        <v>1</v>
      </c>
      <c r="S87" s="12" t="s">
        <v>28</v>
      </c>
      <c r="T87" s="12">
        <f t="shared" si="2"/>
        <v>51</v>
      </c>
    </row>
    <row r="88" spans="1:20" x14ac:dyDescent="0.25">
      <c r="A88" s="11">
        <v>6101</v>
      </c>
      <c r="B88" s="6" t="s">
        <v>104</v>
      </c>
      <c r="C88" s="12">
        <v>33</v>
      </c>
      <c r="D88" s="12">
        <v>24</v>
      </c>
      <c r="E88" s="12">
        <v>24</v>
      </c>
      <c r="F88" s="12">
        <v>41</v>
      </c>
      <c r="G88" s="12">
        <v>32</v>
      </c>
      <c r="H88" s="12">
        <v>24</v>
      </c>
      <c r="I88" s="12">
        <v>35</v>
      </c>
      <c r="J88" s="12">
        <v>21</v>
      </c>
      <c r="K88" s="12">
        <v>18</v>
      </c>
      <c r="L88" s="12">
        <v>17</v>
      </c>
      <c r="M88" s="12">
        <v>16</v>
      </c>
      <c r="N88" s="12">
        <v>17</v>
      </c>
      <c r="O88" s="12">
        <v>8</v>
      </c>
      <c r="P88" s="12">
        <v>8</v>
      </c>
      <c r="Q88" s="12">
        <v>4</v>
      </c>
      <c r="R88" s="12">
        <v>4</v>
      </c>
      <c r="S88" s="12">
        <v>2</v>
      </c>
      <c r="T88" s="12">
        <f t="shared" si="2"/>
        <v>328</v>
      </c>
    </row>
    <row r="89" spans="1:20" x14ac:dyDescent="0.25">
      <c r="A89" s="11">
        <v>6102</v>
      </c>
      <c r="B89" s="6" t="s">
        <v>105</v>
      </c>
      <c r="C89" s="12">
        <v>7</v>
      </c>
      <c r="D89" s="12">
        <v>2</v>
      </c>
      <c r="E89" s="12">
        <v>4</v>
      </c>
      <c r="F89" s="12">
        <v>12</v>
      </c>
      <c r="G89" s="12">
        <v>8</v>
      </c>
      <c r="H89" s="12">
        <v>7</v>
      </c>
      <c r="I89" s="12">
        <v>6</v>
      </c>
      <c r="J89" s="12">
        <v>6</v>
      </c>
      <c r="K89" s="12">
        <v>12</v>
      </c>
      <c r="L89" s="12">
        <v>8</v>
      </c>
      <c r="M89" s="12">
        <v>2</v>
      </c>
      <c r="N89" s="12">
        <v>3</v>
      </c>
      <c r="O89" s="12" t="s">
        <v>28</v>
      </c>
      <c r="P89" s="12">
        <v>4</v>
      </c>
      <c r="Q89" s="12">
        <v>2</v>
      </c>
      <c r="R89" s="12">
        <v>2</v>
      </c>
      <c r="S89" s="12">
        <v>2</v>
      </c>
      <c r="T89" s="12">
        <f t="shared" si="2"/>
        <v>87</v>
      </c>
    </row>
    <row r="90" spans="1:20" x14ac:dyDescent="0.25">
      <c r="A90" s="11">
        <v>6103</v>
      </c>
      <c r="B90" s="6" t="s">
        <v>106</v>
      </c>
      <c r="C90" s="12">
        <v>17</v>
      </c>
      <c r="D90" s="12">
        <v>14</v>
      </c>
      <c r="E90" s="12">
        <v>18</v>
      </c>
      <c r="F90" s="12">
        <v>10</v>
      </c>
      <c r="G90" s="12">
        <v>20</v>
      </c>
      <c r="H90" s="12">
        <v>13</v>
      </c>
      <c r="I90" s="12">
        <v>14</v>
      </c>
      <c r="J90" s="12">
        <v>18</v>
      </c>
      <c r="K90" s="12">
        <v>12</v>
      </c>
      <c r="L90" s="12">
        <v>13</v>
      </c>
      <c r="M90" s="12">
        <v>10</v>
      </c>
      <c r="N90" s="12">
        <v>2</v>
      </c>
      <c r="O90" s="12">
        <v>10</v>
      </c>
      <c r="P90" s="12">
        <v>7</v>
      </c>
      <c r="Q90" s="12">
        <v>4</v>
      </c>
      <c r="R90" s="12">
        <v>5</v>
      </c>
      <c r="S90" s="12" t="s">
        <v>28</v>
      </c>
      <c r="T90" s="12">
        <f t="shared" si="2"/>
        <v>187</v>
      </c>
    </row>
    <row r="91" spans="1:20" x14ac:dyDescent="0.25">
      <c r="A91" s="11">
        <v>6104</v>
      </c>
      <c r="B91" s="6" t="s">
        <v>107</v>
      </c>
      <c r="C91" s="12">
        <v>7</v>
      </c>
      <c r="D91" s="12">
        <v>8</v>
      </c>
      <c r="E91" s="12">
        <v>7</v>
      </c>
      <c r="F91" s="12">
        <v>12</v>
      </c>
      <c r="G91" s="12">
        <v>13</v>
      </c>
      <c r="H91" s="12">
        <v>7</v>
      </c>
      <c r="I91" s="12">
        <v>9</v>
      </c>
      <c r="J91" s="12">
        <v>9</v>
      </c>
      <c r="K91" s="12">
        <v>11</v>
      </c>
      <c r="L91" s="12">
        <v>7</v>
      </c>
      <c r="M91" s="12">
        <v>12</v>
      </c>
      <c r="N91" s="12">
        <v>4</v>
      </c>
      <c r="O91" s="12">
        <v>4</v>
      </c>
      <c r="P91" s="12">
        <v>2</v>
      </c>
      <c r="Q91" s="12">
        <v>1</v>
      </c>
      <c r="R91" s="12">
        <v>1</v>
      </c>
      <c r="S91" s="12">
        <v>2</v>
      </c>
      <c r="T91" s="12">
        <f t="shared" si="2"/>
        <v>116</v>
      </c>
    </row>
    <row r="92" spans="1:20" x14ac:dyDescent="0.25">
      <c r="A92" s="11">
        <v>6201</v>
      </c>
      <c r="B92" s="6" t="s">
        <v>109</v>
      </c>
      <c r="C92" s="12">
        <v>16</v>
      </c>
      <c r="D92" s="12">
        <v>15</v>
      </c>
      <c r="E92" s="12">
        <v>9</v>
      </c>
      <c r="F92" s="12">
        <v>25</v>
      </c>
      <c r="G92" s="12">
        <v>17</v>
      </c>
      <c r="H92" s="12">
        <v>18</v>
      </c>
      <c r="I92" s="12">
        <v>11</v>
      </c>
      <c r="J92" s="12">
        <v>9</v>
      </c>
      <c r="K92" s="12">
        <v>13</v>
      </c>
      <c r="L92" s="12">
        <v>9</v>
      </c>
      <c r="M92" s="12">
        <v>9</v>
      </c>
      <c r="N92" s="12">
        <v>4</v>
      </c>
      <c r="O92" s="12">
        <v>4</v>
      </c>
      <c r="P92" s="12">
        <v>10</v>
      </c>
      <c r="Q92" s="12">
        <v>1</v>
      </c>
      <c r="R92" s="12">
        <v>1</v>
      </c>
      <c r="S92" s="12">
        <v>2</v>
      </c>
      <c r="T92" s="12">
        <f t="shared" si="2"/>
        <v>173</v>
      </c>
    </row>
    <row r="93" spans="1:20" x14ac:dyDescent="0.25">
      <c r="A93" s="11">
        <v>6202</v>
      </c>
      <c r="B93" s="6" t="s">
        <v>110</v>
      </c>
      <c r="C93" s="12">
        <v>11</v>
      </c>
      <c r="D93" s="12">
        <v>7</v>
      </c>
      <c r="E93" s="12">
        <v>7</v>
      </c>
      <c r="F93" s="12">
        <v>17</v>
      </c>
      <c r="G93" s="12">
        <v>15</v>
      </c>
      <c r="H93" s="12">
        <v>8</v>
      </c>
      <c r="I93" s="12">
        <v>9</v>
      </c>
      <c r="J93" s="12">
        <v>11</v>
      </c>
      <c r="K93" s="12">
        <v>5</v>
      </c>
      <c r="L93" s="12">
        <v>11</v>
      </c>
      <c r="M93" s="12">
        <v>7</v>
      </c>
      <c r="N93" s="12">
        <v>13</v>
      </c>
      <c r="O93" s="12">
        <v>6</v>
      </c>
      <c r="P93" s="12">
        <v>5</v>
      </c>
      <c r="Q93" s="12">
        <v>2</v>
      </c>
      <c r="R93" s="12">
        <v>1</v>
      </c>
      <c r="S93" s="12">
        <v>1</v>
      </c>
      <c r="T93" s="12">
        <f t="shared" si="2"/>
        <v>136</v>
      </c>
    </row>
    <row r="94" spans="1:20" x14ac:dyDescent="0.25">
      <c r="A94" s="11">
        <v>6203</v>
      </c>
      <c r="B94" s="6" t="s">
        <v>111</v>
      </c>
      <c r="C94" s="12">
        <v>7</v>
      </c>
      <c r="D94" s="12">
        <v>6</v>
      </c>
      <c r="E94" s="12">
        <v>16</v>
      </c>
      <c r="F94" s="12">
        <v>6</v>
      </c>
      <c r="G94" s="12">
        <v>16</v>
      </c>
      <c r="H94" s="12">
        <v>7</v>
      </c>
      <c r="I94" s="12">
        <v>8</v>
      </c>
      <c r="J94" s="12">
        <v>8</v>
      </c>
      <c r="K94" s="12">
        <v>7</v>
      </c>
      <c r="L94" s="12">
        <v>6</v>
      </c>
      <c r="M94" s="12">
        <v>3</v>
      </c>
      <c r="N94" s="12" t="s">
        <v>28</v>
      </c>
      <c r="O94" s="12">
        <v>2</v>
      </c>
      <c r="P94" s="12">
        <v>4</v>
      </c>
      <c r="Q94" s="12">
        <v>1</v>
      </c>
      <c r="R94" s="12">
        <v>1</v>
      </c>
      <c r="S94" s="12" t="s">
        <v>28</v>
      </c>
      <c r="T94" s="12">
        <f t="shared" si="2"/>
        <v>98</v>
      </c>
    </row>
    <row r="95" spans="1:20" x14ac:dyDescent="0.25">
      <c r="A95" s="11">
        <v>6204</v>
      </c>
      <c r="B95" s="6" t="s">
        <v>112</v>
      </c>
      <c r="C95" s="12">
        <v>19</v>
      </c>
      <c r="D95" s="12">
        <v>12</v>
      </c>
      <c r="E95" s="12">
        <v>17</v>
      </c>
      <c r="F95" s="12">
        <v>19</v>
      </c>
      <c r="G95" s="12">
        <v>19</v>
      </c>
      <c r="H95" s="12">
        <v>9</v>
      </c>
      <c r="I95" s="12">
        <v>11</v>
      </c>
      <c r="J95" s="12">
        <v>14</v>
      </c>
      <c r="K95" s="12">
        <v>7</v>
      </c>
      <c r="L95" s="12">
        <v>13</v>
      </c>
      <c r="M95" s="12">
        <v>7</v>
      </c>
      <c r="N95" s="12">
        <v>5</v>
      </c>
      <c r="O95" s="12">
        <v>7</v>
      </c>
      <c r="P95" s="12">
        <v>12</v>
      </c>
      <c r="Q95" s="12" t="s">
        <v>28</v>
      </c>
      <c r="R95" s="12">
        <v>1</v>
      </c>
      <c r="S95" s="12">
        <v>1</v>
      </c>
      <c r="T95" s="12">
        <f t="shared" si="2"/>
        <v>173</v>
      </c>
    </row>
    <row r="96" spans="1:20" x14ac:dyDescent="0.25">
      <c r="A96" s="11">
        <v>6205</v>
      </c>
      <c r="B96" s="6" t="s">
        <v>113</v>
      </c>
      <c r="C96" s="12">
        <v>3</v>
      </c>
      <c r="D96" s="12">
        <v>4</v>
      </c>
      <c r="E96" s="12">
        <v>5</v>
      </c>
      <c r="F96" s="12">
        <v>9</v>
      </c>
      <c r="G96" s="12">
        <v>11</v>
      </c>
      <c r="H96" s="12">
        <v>9</v>
      </c>
      <c r="I96" s="12">
        <v>2</v>
      </c>
      <c r="J96" s="12">
        <v>8</v>
      </c>
      <c r="K96" s="12">
        <v>5</v>
      </c>
      <c r="L96" s="12">
        <v>7</v>
      </c>
      <c r="M96" s="12">
        <v>1</v>
      </c>
      <c r="N96" s="12">
        <v>2</v>
      </c>
      <c r="O96" s="12">
        <v>3</v>
      </c>
      <c r="P96" s="12">
        <v>4</v>
      </c>
      <c r="Q96" s="12">
        <v>3</v>
      </c>
      <c r="R96" s="12" t="s">
        <v>28</v>
      </c>
      <c r="S96" s="12" t="s">
        <v>28</v>
      </c>
      <c r="T96" s="12">
        <f t="shared" si="2"/>
        <v>76</v>
      </c>
    </row>
    <row r="97" spans="1:20" x14ac:dyDescent="0.25">
      <c r="A97" s="11">
        <v>6206</v>
      </c>
      <c r="B97" s="6" t="s">
        <v>114</v>
      </c>
      <c r="C97" s="12">
        <v>4</v>
      </c>
      <c r="D97" s="12">
        <v>3</v>
      </c>
      <c r="E97" s="12">
        <v>2</v>
      </c>
      <c r="F97" s="12">
        <v>5</v>
      </c>
      <c r="G97" s="12">
        <v>2</v>
      </c>
      <c r="H97" s="12">
        <v>2</v>
      </c>
      <c r="I97" s="12">
        <v>3</v>
      </c>
      <c r="J97" s="12">
        <v>2</v>
      </c>
      <c r="K97" s="12">
        <v>1</v>
      </c>
      <c r="L97" s="12">
        <v>3</v>
      </c>
      <c r="M97" s="12">
        <v>2</v>
      </c>
      <c r="N97" s="12">
        <v>1</v>
      </c>
      <c r="O97" s="12">
        <v>2</v>
      </c>
      <c r="P97" s="12" t="s">
        <v>28</v>
      </c>
      <c r="Q97" s="12">
        <v>1</v>
      </c>
      <c r="R97" s="12">
        <v>2</v>
      </c>
      <c r="S97" s="12">
        <v>1</v>
      </c>
      <c r="T97" s="12">
        <f t="shared" si="2"/>
        <v>36</v>
      </c>
    </row>
    <row r="98" spans="1:20" x14ac:dyDescent="0.25">
      <c r="A98" s="11">
        <v>6207</v>
      </c>
      <c r="B98" s="6" t="s">
        <v>115</v>
      </c>
      <c r="C98" s="12">
        <v>3</v>
      </c>
      <c r="D98" s="12">
        <v>3</v>
      </c>
      <c r="E98" s="12">
        <v>7</v>
      </c>
      <c r="F98" s="12">
        <v>6</v>
      </c>
      <c r="G98" s="12">
        <v>3</v>
      </c>
      <c r="H98" s="12">
        <v>5</v>
      </c>
      <c r="I98" s="12">
        <v>4</v>
      </c>
      <c r="J98" s="12">
        <v>7</v>
      </c>
      <c r="K98" s="12">
        <v>5</v>
      </c>
      <c r="L98" s="12">
        <v>2</v>
      </c>
      <c r="M98" s="12">
        <v>1</v>
      </c>
      <c r="N98" s="12">
        <v>1</v>
      </c>
      <c r="O98" s="12">
        <v>2</v>
      </c>
      <c r="P98" s="12">
        <v>2</v>
      </c>
      <c r="Q98" s="12">
        <v>2</v>
      </c>
      <c r="R98" s="12">
        <v>1</v>
      </c>
      <c r="S98" s="12" t="s">
        <v>28</v>
      </c>
      <c r="T98" s="12">
        <f t="shared" si="2"/>
        <v>54</v>
      </c>
    </row>
    <row r="99" spans="1:20" x14ac:dyDescent="0.25">
      <c r="A99" s="11">
        <v>6301</v>
      </c>
      <c r="B99" s="6" t="s">
        <v>117</v>
      </c>
      <c r="C99" s="12">
        <v>21</v>
      </c>
      <c r="D99" s="12">
        <v>27</v>
      </c>
      <c r="E99" s="12">
        <v>19</v>
      </c>
      <c r="F99" s="12">
        <v>25</v>
      </c>
      <c r="G99" s="12">
        <v>24</v>
      </c>
      <c r="H99" s="12">
        <v>24</v>
      </c>
      <c r="I99" s="12">
        <v>18</v>
      </c>
      <c r="J99" s="12">
        <v>22</v>
      </c>
      <c r="K99" s="12">
        <v>18</v>
      </c>
      <c r="L99" s="12">
        <v>14</v>
      </c>
      <c r="M99" s="12">
        <v>12</v>
      </c>
      <c r="N99" s="12">
        <v>11</v>
      </c>
      <c r="O99" s="12">
        <v>10</v>
      </c>
      <c r="P99" s="12">
        <v>7</v>
      </c>
      <c r="Q99" s="12">
        <v>2</v>
      </c>
      <c r="R99" s="12">
        <v>2</v>
      </c>
      <c r="S99" s="12">
        <v>3</v>
      </c>
      <c r="T99" s="12">
        <f t="shared" si="2"/>
        <v>259</v>
      </c>
    </row>
    <row r="100" spans="1:20" x14ac:dyDescent="0.25">
      <c r="A100" s="11">
        <v>6302</v>
      </c>
      <c r="B100" s="6" t="s">
        <v>52</v>
      </c>
      <c r="C100" s="12">
        <v>7</v>
      </c>
      <c r="D100" s="12">
        <v>10</v>
      </c>
      <c r="E100" s="12">
        <v>6</v>
      </c>
      <c r="F100" s="12">
        <v>8</v>
      </c>
      <c r="G100" s="12">
        <v>7</v>
      </c>
      <c r="H100" s="12">
        <v>3</v>
      </c>
      <c r="I100" s="12">
        <v>6</v>
      </c>
      <c r="J100" s="12">
        <v>1</v>
      </c>
      <c r="K100" s="12">
        <v>9</v>
      </c>
      <c r="L100" s="12">
        <v>8</v>
      </c>
      <c r="M100" s="12">
        <v>6</v>
      </c>
      <c r="N100" s="12">
        <v>7</v>
      </c>
      <c r="O100" s="12">
        <v>2</v>
      </c>
      <c r="P100" s="12">
        <v>1</v>
      </c>
      <c r="Q100" s="12">
        <v>1</v>
      </c>
      <c r="R100" s="12">
        <v>2</v>
      </c>
      <c r="S100" s="12">
        <v>4</v>
      </c>
      <c r="T100" s="12">
        <f t="shared" si="2"/>
        <v>88</v>
      </c>
    </row>
    <row r="101" spans="1:20" x14ac:dyDescent="0.25">
      <c r="A101" s="11">
        <v>6303</v>
      </c>
      <c r="B101" s="6" t="s">
        <v>118</v>
      </c>
      <c r="C101" s="12">
        <v>1</v>
      </c>
      <c r="D101" s="12">
        <v>5</v>
      </c>
      <c r="E101" s="12">
        <v>1</v>
      </c>
      <c r="F101" s="12">
        <v>1</v>
      </c>
      <c r="G101" s="12">
        <v>3</v>
      </c>
      <c r="H101" s="12">
        <v>4</v>
      </c>
      <c r="I101" s="12">
        <v>4</v>
      </c>
      <c r="J101" s="12" t="s">
        <v>28</v>
      </c>
      <c r="K101" s="12">
        <v>6</v>
      </c>
      <c r="L101" s="12">
        <v>4</v>
      </c>
      <c r="M101" s="12">
        <v>1</v>
      </c>
      <c r="N101" s="12">
        <v>1</v>
      </c>
      <c r="O101" s="12" t="s">
        <v>28</v>
      </c>
      <c r="P101" s="12">
        <v>2</v>
      </c>
      <c r="Q101" s="12">
        <v>1</v>
      </c>
      <c r="R101" s="12" t="s">
        <v>28</v>
      </c>
      <c r="S101" s="12">
        <v>1</v>
      </c>
      <c r="T101" s="12">
        <f t="shared" si="2"/>
        <v>35</v>
      </c>
    </row>
    <row r="102" spans="1:20" x14ac:dyDescent="0.25">
      <c r="A102" s="11">
        <v>6401</v>
      </c>
      <c r="B102" s="6" t="s">
        <v>120</v>
      </c>
      <c r="C102" s="12">
        <v>436</v>
      </c>
      <c r="D102" s="12">
        <v>349</v>
      </c>
      <c r="E102" s="12">
        <v>382</v>
      </c>
      <c r="F102" s="12">
        <v>429</v>
      </c>
      <c r="G102" s="12">
        <v>459</v>
      </c>
      <c r="H102" s="12">
        <v>361</v>
      </c>
      <c r="I102" s="12">
        <v>367</v>
      </c>
      <c r="J102" s="12">
        <v>309</v>
      </c>
      <c r="K102" s="12">
        <v>294</v>
      </c>
      <c r="L102" s="12">
        <v>265</v>
      </c>
      <c r="M102" s="12">
        <v>202</v>
      </c>
      <c r="N102" s="12">
        <v>205</v>
      </c>
      <c r="O102" s="12">
        <v>129</v>
      </c>
      <c r="P102" s="12">
        <v>110</v>
      </c>
      <c r="Q102" s="12">
        <v>78</v>
      </c>
      <c r="R102" s="12">
        <v>43</v>
      </c>
      <c r="S102" s="12">
        <v>33</v>
      </c>
      <c r="T102" s="12">
        <f t="shared" si="2"/>
        <v>4451</v>
      </c>
    </row>
    <row r="103" spans="1:20" x14ac:dyDescent="0.25">
      <c r="A103" s="11">
        <v>6403</v>
      </c>
      <c r="B103" s="6" t="s">
        <v>121</v>
      </c>
      <c r="C103" s="12">
        <v>121</v>
      </c>
      <c r="D103" s="12">
        <v>100</v>
      </c>
      <c r="E103" s="12">
        <v>117</v>
      </c>
      <c r="F103" s="12">
        <v>139</v>
      </c>
      <c r="G103" s="12">
        <v>129</v>
      </c>
      <c r="H103" s="12">
        <v>115</v>
      </c>
      <c r="I103" s="12">
        <v>95</v>
      </c>
      <c r="J103" s="12">
        <v>109</v>
      </c>
      <c r="K103" s="12">
        <v>104</v>
      </c>
      <c r="L103" s="12">
        <v>85</v>
      </c>
      <c r="M103" s="12">
        <v>75</v>
      </c>
      <c r="N103" s="12">
        <v>50</v>
      </c>
      <c r="O103" s="12">
        <v>39</v>
      </c>
      <c r="P103" s="12">
        <v>33</v>
      </c>
      <c r="Q103" s="12">
        <v>21</v>
      </c>
      <c r="R103" s="12">
        <v>17</v>
      </c>
      <c r="S103" s="12">
        <v>8</v>
      </c>
      <c r="T103" s="12">
        <f t="shared" si="2"/>
        <v>1357</v>
      </c>
    </row>
    <row r="104" spans="1:20" x14ac:dyDescent="0.25">
      <c r="A104" s="11">
        <v>6501</v>
      </c>
      <c r="B104" s="6" t="s">
        <v>123</v>
      </c>
      <c r="C104" s="12">
        <v>75</v>
      </c>
      <c r="D104" s="12">
        <v>37</v>
      </c>
      <c r="E104" s="12">
        <v>61</v>
      </c>
      <c r="F104" s="12">
        <v>68</v>
      </c>
      <c r="G104" s="12">
        <v>69</v>
      </c>
      <c r="H104" s="12">
        <v>51</v>
      </c>
      <c r="I104" s="12">
        <v>50</v>
      </c>
      <c r="J104" s="12">
        <v>51</v>
      </c>
      <c r="K104" s="12">
        <v>45</v>
      </c>
      <c r="L104" s="12">
        <v>45</v>
      </c>
      <c r="M104" s="12">
        <v>42</v>
      </c>
      <c r="N104" s="12">
        <v>31</v>
      </c>
      <c r="O104" s="12">
        <v>21</v>
      </c>
      <c r="P104" s="12">
        <v>8</v>
      </c>
      <c r="Q104" s="12">
        <v>8</v>
      </c>
      <c r="R104" s="12">
        <v>10</v>
      </c>
      <c r="S104" s="12">
        <v>5</v>
      </c>
      <c r="T104" s="12">
        <f t="shared" si="2"/>
        <v>677</v>
      </c>
    </row>
    <row r="105" spans="1:20" x14ac:dyDescent="0.25">
      <c r="A105" s="11">
        <v>6503</v>
      </c>
      <c r="B105" s="6" t="s">
        <v>124</v>
      </c>
      <c r="C105" s="12">
        <v>14</v>
      </c>
      <c r="D105" s="12">
        <v>18</v>
      </c>
      <c r="E105" s="12">
        <v>17</v>
      </c>
      <c r="F105" s="12">
        <v>17</v>
      </c>
      <c r="G105" s="12">
        <v>15</v>
      </c>
      <c r="H105" s="12">
        <v>8</v>
      </c>
      <c r="I105" s="12">
        <v>10</v>
      </c>
      <c r="J105" s="12">
        <v>11</v>
      </c>
      <c r="K105" s="12">
        <v>15</v>
      </c>
      <c r="L105" s="12">
        <v>5</v>
      </c>
      <c r="M105" s="12">
        <v>4</v>
      </c>
      <c r="N105" s="12">
        <v>6</v>
      </c>
      <c r="O105" s="12">
        <v>4</v>
      </c>
      <c r="P105" s="12">
        <v>3</v>
      </c>
      <c r="Q105" s="12" t="s">
        <v>28</v>
      </c>
      <c r="R105" s="12">
        <v>1</v>
      </c>
      <c r="S105" s="12">
        <v>2</v>
      </c>
      <c r="T105" s="12">
        <f t="shared" si="2"/>
        <v>150</v>
      </c>
    </row>
    <row r="106" spans="1:20" x14ac:dyDescent="0.25">
      <c r="A106" s="11">
        <v>6505</v>
      </c>
      <c r="B106" s="6" t="s">
        <v>125</v>
      </c>
      <c r="C106" s="12">
        <v>7</v>
      </c>
      <c r="D106" s="12">
        <v>6</v>
      </c>
      <c r="E106" s="12">
        <v>8</v>
      </c>
      <c r="F106" s="12">
        <v>10</v>
      </c>
      <c r="G106" s="12">
        <v>12</v>
      </c>
      <c r="H106" s="12">
        <v>7</v>
      </c>
      <c r="I106" s="12">
        <v>7</v>
      </c>
      <c r="J106" s="12">
        <v>2</v>
      </c>
      <c r="K106" s="12">
        <v>8</v>
      </c>
      <c r="L106" s="12">
        <v>4</v>
      </c>
      <c r="M106" s="12">
        <v>7</v>
      </c>
      <c r="N106" s="12">
        <v>4</v>
      </c>
      <c r="O106" s="12">
        <v>2</v>
      </c>
      <c r="P106" s="12" t="s">
        <v>28</v>
      </c>
      <c r="Q106" s="12">
        <v>1</v>
      </c>
      <c r="R106" s="12" t="s">
        <v>28</v>
      </c>
      <c r="S106" s="12" t="s">
        <v>28</v>
      </c>
      <c r="T106" s="12">
        <f t="shared" si="2"/>
        <v>85</v>
      </c>
    </row>
    <row r="107" spans="1:20" x14ac:dyDescent="0.25">
      <c r="A107" s="11">
        <v>6594</v>
      </c>
      <c r="B107" s="6" t="s">
        <v>126</v>
      </c>
      <c r="C107" s="12">
        <v>1</v>
      </c>
      <c r="D107" s="12">
        <v>1</v>
      </c>
      <c r="E107" s="12">
        <v>2</v>
      </c>
      <c r="F107" s="12">
        <v>2</v>
      </c>
      <c r="G107" s="12">
        <v>2</v>
      </c>
      <c r="H107" s="12">
        <v>1</v>
      </c>
      <c r="I107" s="12">
        <v>1</v>
      </c>
      <c r="J107" s="12">
        <v>1</v>
      </c>
      <c r="K107" s="12">
        <v>1</v>
      </c>
      <c r="L107" s="12">
        <v>2</v>
      </c>
      <c r="M107" s="12" t="s">
        <v>28</v>
      </c>
      <c r="N107" s="12" t="s">
        <v>28</v>
      </c>
      <c r="O107" s="12">
        <v>1</v>
      </c>
      <c r="P107" s="12" t="s">
        <v>28</v>
      </c>
      <c r="Q107" s="12" t="s">
        <v>28</v>
      </c>
      <c r="R107" s="12" t="s">
        <v>28</v>
      </c>
      <c r="S107" s="12" t="s">
        <v>28</v>
      </c>
      <c r="T107" s="12">
        <f t="shared" si="2"/>
        <v>15</v>
      </c>
    </row>
    <row r="108" spans="1:20" x14ac:dyDescent="0.25">
      <c r="A108" s="11">
        <v>6595</v>
      </c>
      <c r="B108" s="6" t="s">
        <v>127</v>
      </c>
      <c r="C108" s="12">
        <v>1</v>
      </c>
      <c r="D108" s="12" t="s">
        <v>28</v>
      </c>
      <c r="E108" s="12" t="s">
        <v>28</v>
      </c>
      <c r="F108" s="12">
        <v>1</v>
      </c>
      <c r="G108" s="12">
        <v>1</v>
      </c>
      <c r="H108" s="12" t="s">
        <v>28</v>
      </c>
      <c r="I108" s="12">
        <v>1</v>
      </c>
      <c r="J108" s="12" t="s">
        <v>28</v>
      </c>
      <c r="K108" s="12">
        <v>1</v>
      </c>
      <c r="L108" s="12" t="s">
        <v>28</v>
      </c>
      <c r="M108" s="12" t="s">
        <v>28</v>
      </c>
      <c r="N108" s="12" t="s">
        <v>28</v>
      </c>
      <c r="O108" s="12">
        <v>1</v>
      </c>
      <c r="P108" s="12" t="s">
        <v>28</v>
      </c>
      <c r="Q108" s="12" t="s">
        <v>28</v>
      </c>
      <c r="R108" s="12" t="s">
        <v>28</v>
      </c>
      <c r="S108" s="12" t="s">
        <v>28</v>
      </c>
      <c r="T108" s="12">
        <f t="shared" si="2"/>
        <v>6</v>
      </c>
    </row>
    <row r="109" spans="1:20" x14ac:dyDescent="0.25">
      <c r="A109" s="11">
        <v>6596</v>
      </c>
      <c r="B109" s="6" t="s">
        <v>243</v>
      </c>
      <c r="C109" s="12" t="s">
        <v>28</v>
      </c>
      <c r="D109" s="12" t="s">
        <v>28</v>
      </c>
      <c r="E109" s="12" t="s">
        <v>28</v>
      </c>
      <c r="F109" s="12" t="s">
        <v>28</v>
      </c>
      <c r="G109" s="12" t="s">
        <v>28</v>
      </c>
      <c r="H109" s="12" t="s">
        <v>28</v>
      </c>
      <c r="I109" s="12" t="s">
        <v>28</v>
      </c>
      <c r="J109" s="12" t="s">
        <v>28</v>
      </c>
      <c r="K109" s="12" t="s">
        <v>28</v>
      </c>
      <c r="L109" s="12" t="s">
        <v>28</v>
      </c>
      <c r="M109" s="12" t="s">
        <v>28</v>
      </c>
      <c r="N109" s="12">
        <v>1</v>
      </c>
      <c r="O109" s="12" t="s">
        <v>28</v>
      </c>
      <c r="P109" s="12" t="s">
        <v>28</v>
      </c>
      <c r="Q109" s="12" t="s">
        <v>28</v>
      </c>
      <c r="R109" s="12" t="s">
        <v>28</v>
      </c>
      <c r="S109" s="12" t="s">
        <v>28</v>
      </c>
      <c r="T109" s="12">
        <f t="shared" si="2"/>
        <v>1</v>
      </c>
    </row>
    <row r="110" spans="1:20" x14ac:dyDescent="0.25">
      <c r="A110" s="11">
        <v>6597</v>
      </c>
      <c r="B110" s="6" t="s">
        <v>128</v>
      </c>
      <c r="C110" s="12">
        <v>110</v>
      </c>
      <c r="D110" s="12">
        <v>87</v>
      </c>
      <c r="E110" s="12">
        <v>77</v>
      </c>
      <c r="F110" s="12">
        <v>70</v>
      </c>
      <c r="G110" s="12">
        <v>104</v>
      </c>
      <c r="H110" s="12">
        <v>68</v>
      </c>
      <c r="I110" s="12">
        <v>66</v>
      </c>
      <c r="J110" s="12">
        <v>52</v>
      </c>
      <c r="K110" s="12">
        <v>52</v>
      </c>
      <c r="L110" s="12">
        <v>52</v>
      </c>
      <c r="M110" s="12">
        <v>43</v>
      </c>
      <c r="N110" s="12">
        <v>34</v>
      </c>
      <c r="O110" s="12">
        <v>28</v>
      </c>
      <c r="P110" s="12">
        <v>12</v>
      </c>
      <c r="Q110" s="12">
        <v>10</v>
      </c>
      <c r="R110" s="12">
        <v>6</v>
      </c>
      <c r="S110" s="12">
        <v>4</v>
      </c>
      <c r="T110" s="12">
        <f t="shared" si="2"/>
        <v>875</v>
      </c>
    </row>
    <row r="111" spans="1:20" x14ac:dyDescent="0.25">
      <c r="A111" s="11">
        <v>6598</v>
      </c>
      <c r="B111" s="6" t="s">
        <v>129</v>
      </c>
      <c r="C111" s="12">
        <v>6</v>
      </c>
      <c r="D111" s="12">
        <v>8</v>
      </c>
      <c r="E111" s="12">
        <v>1</v>
      </c>
      <c r="F111" s="12">
        <v>8</v>
      </c>
      <c r="G111" s="12">
        <v>6</v>
      </c>
      <c r="H111" s="12">
        <v>5</v>
      </c>
      <c r="I111" s="12">
        <v>2</v>
      </c>
      <c r="J111" s="12">
        <v>4</v>
      </c>
      <c r="K111" s="12">
        <v>4</v>
      </c>
      <c r="L111" s="12">
        <v>4</v>
      </c>
      <c r="M111" s="12">
        <v>3</v>
      </c>
      <c r="N111" s="12">
        <v>3</v>
      </c>
      <c r="O111" s="12">
        <v>2</v>
      </c>
      <c r="P111" s="12">
        <v>2</v>
      </c>
      <c r="Q111" s="12">
        <v>1</v>
      </c>
      <c r="R111" s="12" t="s">
        <v>28</v>
      </c>
      <c r="S111" s="12" t="s">
        <v>28</v>
      </c>
      <c r="T111" s="12">
        <f t="shared" si="2"/>
        <v>59</v>
      </c>
    </row>
    <row r="112" spans="1:20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1" x14ac:dyDescent="0.25">
      <c r="A113" s="25" t="s">
        <v>241</v>
      </c>
    </row>
  </sheetData>
  <mergeCells count="4">
    <mergeCell ref="A10:A11"/>
    <mergeCell ref="B10:B11"/>
    <mergeCell ref="C10:S10"/>
    <mergeCell ref="T10:T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workbookViewId="0"/>
  </sheetViews>
  <sheetFormatPr baseColWidth="10" defaultColWidth="9.125" defaultRowHeight="15" x14ac:dyDescent="0.25"/>
  <cols>
    <col min="1" max="1" width="13.375" style="6" customWidth="1"/>
    <col min="2" max="2" width="28.625" style="6" customWidth="1"/>
    <col min="3" max="4" width="7.375" style="6" customWidth="1"/>
    <col min="5" max="5" width="8.25" style="6" customWidth="1"/>
    <col min="6" max="6" width="1.75" style="6" customWidth="1"/>
    <col min="7" max="7" width="9.875" style="6" customWidth="1"/>
    <col min="8" max="8" width="9" style="6" customWidth="1"/>
    <col min="9" max="9" width="7.125" style="6" customWidth="1"/>
    <col min="10" max="10" width="24.625" style="6" customWidth="1"/>
    <col min="11" max="11" width="31.375" style="6" customWidth="1"/>
    <col min="12" max="12" width="26.25" style="6" customWidth="1"/>
    <col min="13" max="13" width="20" style="6" customWidth="1"/>
    <col min="14" max="14" width="11.375" style="6" customWidth="1"/>
  </cols>
  <sheetData>
    <row r="1" spans="1:13" x14ac:dyDescent="0.25">
      <c r="C1" s="7" t="s">
        <v>14</v>
      </c>
    </row>
    <row r="7" spans="1:13" x14ac:dyDescent="0.25">
      <c r="A7" s="6" t="s">
        <v>5</v>
      </c>
    </row>
    <row r="8" spans="1:13" x14ac:dyDescent="0.25">
      <c r="A8" s="6" t="s">
        <v>240</v>
      </c>
    </row>
    <row r="9" spans="1:13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1:13" x14ac:dyDescent="0.25">
      <c r="A10" s="48" t="s">
        <v>15</v>
      </c>
      <c r="B10" s="48" t="s">
        <v>16</v>
      </c>
      <c r="C10" s="53" t="s">
        <v>149</v>
      </c>
      <c r="D10" s="53"/>
      <c r="E10" s="53"/>
      <c r="F10" s="15"/>
      <c r="G10" s="45" t="s">
        <v>150</v>
      </c>
      <c r="H10" s="45"/>
      <c r="I10" s="45"/>
      <c r="J10" s="45"/>
      <c r="K10" s="45"/>
      <c r="L10" s="45"/>
      <c r="M10" s="45"/>
    </row>
    <row r="11" spans="1:13" x14ac:dyDescent="0.25">
      <c r="A11" s="48"/>
      <c r="B11" s="48"/>
      <c r="C11" s="45"/>
      <c r="D11" s="45"/>
      <c r="E11" s="45"/>
      <c r="F11" s="15"/>
      <c r="G11" s="51" t="s">
        <v>151</v>
      </c>
      <c r="H11" s="51" t="s">
        <v>152</v>
      </c>
      <c r="I11" s="48" t="s">
        <v>153</v>
      </c>
      <c r="J11" s="51" t="s">
        <v>154</v>
      </c>
      <c r="K11" s="51" t="s">
        <v>155</v>
      </c>
      <c r="L11" s="51" t="s">
        <v>156</v>
      </c>
      <c r="M11" s="51" t="s">
        <v>157</v>
      </c>
    </row>
    <row r="12" spans="1:13" x14ac:dyDescent="0.25">
      <c r="A12" s="49"/>
      <c r="B12" s="49"/>
      <c r="C12" s="14" t="s">
        <v>158</v>
      </c>
      <c r="D12" s="14" t="s">
        <v>159</v>
      </c>
      <c r="E12" s="14" t="s">
        <v>20</v>
      </c>
      <c r="F12" s="10"/>
      <c r="G12" s="52"/>
      <c r="H12" s="52"/>
      <c r="I12" s="49"/>
      <c r="J12" s="52"/>
      <c r="K12" s="52"/>
      <c r="L12" s="52"/>
      <c r="M12" s="52"/>
    </row>
    <row r="14" spans="1:13" x14ac:dyDescent="0.25">
      <c r="A14" s="11" t="s">
        <v>23</v>
      </c>
      <c r="C14" s="12">
        <f>SUM(C16:C112)</f>
        <v>1043</v>
      </c>
      <c r="D14" s="12">
        <f>SUM(D16:D112)</f>
        <v>50615</v>
      </c>
      <c r="E14" s="12">
        <f>SUM(C14:D14)</f>
        <v>51658</v>
      </c>
      <c r="F14" s="12"/>
      <c r="G14" s="12">
        <f>SUM(G16:G112)</f>
        <v>62</v>
      </c>
      <c r="H14" s="12">
        <f t="shared" ref="H14:M14" si="0">SUM(H16:H112)</f>
        <v>123</v>
      </c>
      <c r="I14" s="12">
        <f t="shared" si="0"/>
        <v>32</v>
      </c>
      <c r="J14" s="12">
        <f t="shared" si="0"/>
        <v>238</v>
      </c>
      <c r="K14" s="12">
        <f t="shared" si="0"/>
        <v>72</v>
      </c>
      <c r="L14" s="12">
        <f t="shared" si="0"/>
        <v>243</v>
      </c>
      <c r="M14" s="12">
        <f t="shared" si="0"/>
        <v>273</v>
      </c>
    </row>
    <row r="15" spans="1:13" x14ac:dyDescent="0.2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x14ac:dyDescent="0.25">
      <c r="A16" s="11">
        <v>5101</v>
      </c>
      <c r="B16" s="6" t="s">
        <v>25</v>
      </c>
      <c r="C16" s="12">
        <v>20</v>
      </c>
      <c r="D16" s="12">
        <v>970</v>
      </c>
      <c r="E16" s="12">
        <f>SUM(C16:D16)</f>
        <v>990</v>
      </c>
      <c r="F16" s="12"/>
      <c r="G16" s="12">
        <v>1</v>
      </c>
      <c r="H16" s="12">
        <v>3</v>
      </c>
      <c r="I16" s="12">
        <v>1</v>
      </c>
      <c r="J16" s="12">
        <v>6</v>
      </c>
      <c r="K16" s="12">
        <v>1</v>
      </c>
      <c r="L16" s="12">
        <v>3</v>
      </c>
      <c r="M16" s="12">
        <v>5</v>
      </c>
    </row>
    <row r="17" spans="1:13" x14ac:dyDescent="0.25">
      <c r="A17" s="11">
        <v>5103</v>
      </c>
      <c r="B17" s="6" t="s">
        <v>26</v>
      </c>
      <c r="C17" s="12">
        <v>8</v>
      </c>
      <c r="D17" s="12">
        <v>371</v>
      </c>
      <c r="E17" s="12">
        <f t="shared" ref="E17:E80" si="1">SUM(C17:D17)</f>
        <v>379</v>
      </c>
      <c r="F17" s="12"/>
      <c r="G17" s="12">
        <v>1</v>
      </c>
      <c r="H17" s="12">
        <v>2</v>
      </c>
      <c r="I17" s="12" t="s">
        <v>28</v>
      </c>
      <c r="J17" s="12" t="s">
        <v>28</v>
      </c>
      <c r="K17" s="12">
        <v>1</v>
      </c>
      <c r="L17" s="12">
        <v>3</v>
      </c>
      <c r="M17" s="12">
        <v>1</v>
      </c>
    </row>
    <row r="18" spans="1:13" x14ac:dyDescent="0.25">
      <c r="A18" s="11">
        <v>5197</v>
      </c>
      <c r="B18" s="6" t="s">
        <v>27</v>
      </c>
      <c r="C18" s="12" t="s">
        <v>28</v>
      </c>
      <c r="D18" s="12">
        <v>2</v>
      </c>
      <c r="E18" s="12">
        <f t="shared" si="1"/>
        <v>2</v>
      </c>
      <c r="F18" s="12"/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</row>
    <row r="19" spans="1:13" x14ac:dyDescent="0.25">
      <c r="A19" s="11">
        <v>5201</v>
      </c>
      <c r="B19" s="6" t="s">
        <v>30</v>
      </c>
      <c r="C19" s="12">
        <v>34</v>
      </c>
      <c r="D19" s="12">
        <v>2461</v>
      </c>
      <c r="E19" s="12">
        <f t="shared" si="1"/>
        <v>2495</v>
      </c>
      <c r="F19" s="12"/>
      <c r="G19" s="12">
        <v>2</v>
      </c>
      <c r="H19" s="12">
        <v>4</v>
      </c>
      <c r="I19" s="12">
        <v>3</v>
      </c>
      <c r="J19" s="12">
        <v>9</v>
      </c>
      <c r="K19" s="12">
        <v>1</v>
      </c>
      <c r="L19" s="12">
        <v>5</v>
      </c>
      <c r="M19" s="12">
        <v>10</v>
      </c>
    </row>
    <row r="20" spans="1:13" x14ac:dyDescent="0.25">
      <c r="A20" s="11">
        <v>5202</v>
      </c>
      <c r="B20" s="6" t="s">
        <v>31</v>
      </c>
      <c r="C20" s="12">
        <v>14</v>
      </c>
      <c r="D20" s="12">
        <v>396</v>
      </c>
      <c r="E20" s="12">
        <f t="shared" si="1"/>
        <v>410</v>
      </c>
      <c r="F20" s="12"/>
      <c r="G20" s="12">
        <v>1</v>
      </c>
      <c r="H20" s="12">
        <v>1</v>
      </c>
      <c r="I20" s="12">
        <v>1</v>
      </c>
      <c r="J20" s="12">
        <v>1</v>
      </c>
      <c r="K20" s="12">
        <v>1</v>
      </c>
      <c r="L20" s="12">
        <v>5</v>
      </c>
      <c r="M20" s="12">
        <v>4</v>
      </c>
    </row>
    <row r="21" spans="1:13" x14ac:dyDescent="0.25">
      <c r="A21" s="11">
        <v>5205</v>
      </c>
      <c r="B21" s="6" t="s">
        <v>32</v>
      </c>
      <c r="C21" s="12">
        <v>21</v>
      </c>
      <c r="D21" s="12">
        <v>980</v>
      </c>
      <c r="E21" s="12">
        <f t="shared" si="1"/>
        <v>1001</v>
      </c>
      <c r="F21" s="12"/>
      <c r="G21" s="12">
        <v>1</v>
      </c>
      <c r="H21" s="12">
        <v>5</v>
      </c>
      <c r="I21" s="12">
        <v>1</v>
      </c>
      <c r="J21" s="12">
        <v>3</v>
      </c>
      <c r="K21" s="12" t="s">
        <v>28</v>
      </c>
      <c r="L21" s="12">
        <v>8</v>
      </c>
      <c r="M21" s="12">
        <v>3</v>
      </c>
    </row>
    <row r="22" spans="1:13" x14ac:dyDescent="0.25">
      <c r="A22" s="11">
        <v>5290</v>
      </c>
      <c r="B22" s="6" t="s">
        <v>33</v>
      </c>
      <c r="C22" s="12">
        <v>5</v>
      </c>
      <c r="D22" s="12">
        <v>122</v>
      </c>
      <c r="E22" s="12">
        <f t="shared" si="1"/>
        <v>127</v>
      </c>
      <c r="F22" s="12"/>
      <c r="G22" s="12" t="s">
        <v>28</v>
      </c>
      <c r="H22" s="12" t="s">
        <v>28</v>
      </c>
      <c r="I22" s="12" t="s">
        <v>28</v>
      </c>
      <c r="J22" s="12">
        <v>2</v>
      </c>
      <c r="K22" s="12" t="s">
        <v>28</v>
      </c>
      <c r="L22" s="12" t="s">
        <v>28</v>
      </c>
      <c r="M22" s="12">
        <v>3</v>
      </c>
    </row>
    <row r="23" spans="1:13" x14ac:dyDescent="0.25">
      <c r="A23" s="11">
        <v>5294</v>
      </c>
      <c r="B23" s="6" t="s">
        <v>34</v>
      </c>
      <c r="C23" s="12" t="s">
        <v>28</v>
      </c>
      <c r="D23" s="12">
        <v>3</v>
      </c>
      <c r="E23" s="12">
        <f t="shared" si="1"/>
        <v>3</v>
      </c>
      <c r="F23" s="12"/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</row>
    <row r="24" spans="1:13" x14ac:dyDescent="0.25">
      <c r="A24" s="11">
        <v>5295</v>
      </c>
      <c r="B24" s="6" t="s">
        <v>35</v>
      </c>
      <c r="C24" s="12" t="s">
        <v>28</v>
      </c>
      <c r="D24" s="12">
        <v>23</v>
      </c>
      <c r="E24" s="12">
        <f t="shared" si="1"/>
        <v>23</v>
      </c>
      <c r="F24" s="12"/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</row>
    <row r="25" spans="1:13" x14ac:dyDescent="0.25">
      <c r="A25" s="11">
        <v>5299</v>
      </c>
      <c r="B25" s="6" t="s">
        <v>36</v>
      </c>
      <c r="C25" s="12" t="s">
        <v>28</v>
      </c>
      <c r="D25" s="12">
        <v>3</v>
      </c>
      <c r="E25" s="12">
        <f t="shared" si="1"/>
        <v>3</v>
      </c>
      <c r="F25" s="12"/>
      <c r="G25" s="12" t="s">
        <v>28</v>
      </c>
      <c r="H25" s="12" t="s">
        <v>28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</row>
    <row r="26" spans="1:13" x14ac:dyDescent="0.25">
      <c r="A26" s="11">
        <v>5301</v>
      </c>
      <c r="B26" s="6" t="s">
        <v>38</v>
      </c>
      <c r="C26" s="12">
        <v>7</v>
      </c>
      <c r="D26" s="12">
        <v>222</v>
      </c>
      <c r="E26" s="12">
        <f t="shared" si="1"/>
        <v>229</v>
      </c>
      <c r="F26" s="12"/>
      <c r="G26" s="12" t="s">
        <v>28</v>
      </c>
      <c r="H26" s="12" t="s">
        <v>28</v>
      </c>
      <c r="I26" s="12" t="s">
        <v>28</v>
      </c>
      <c r="J26" s="12">
        <v>2</v>
      </c>
      <c r="K26" s="12" t="s">
        <v>28</v>
      </c>
      <c r="L26" s="12">
        <v>2</v>
      </c>
      <c r="M26" s="12">
        <v>3</v>
      </c>
    </row>
    <row r="27" spans="1:13" x14ac:dyDescent="0.25">
      <c r="A27" s="11">
        <v>5302</v>
      </c>
      <c r="B27" s="6" t="s">
        <v>39</v>
      </c>
      <c r="C27" s="12">
        <v>10</v>
      </c>
      <c r="D27" s="12">
        <v>449</v>
      </c>
      <c r="E27" s="12">
        <f t="shared" si="1"/>
        <v>459</v>
      </c>
      <c r="F27" s="12"/>
      <c r="G27" s="12" t="s">
        <v>28</v>
      </c>
      <c r="H27" s="12">
        <v>1</v>
      </c>
      <c r="I27" s="12" t="s">
        <v>28</v>
      </c>
      <c r="J27" s="12">
        <v>5</v>
      </c>
      <c r="K27" s="12" t="s">
        <v>28</v>
      </c>
      <c r="L27" s="12">
        <v>2</v>
      </c>
      <c r="M27" s="12">
        <v>2</v>
      </c>
    </row>
    <row r="28" spans="1:13" x14ac:dyDescent="0.25">
      <c r="A28" s="11">
        <v>5303</v>
      </c>
      <c r="B28" s="6" t="s">
        <v>40</v>
      </c>
      <c r="C28" s="12">
        <v>5</v>
      </c>
      <c r="D28" s="12">
        <v>90</v>
      </c>
      <c r="E28" s="12">
        <f t="shared" si="1"/>
        <v>95</v>
      </c>
      <c r="F28" s="12"/>
      <c r="G28" s="12" t="s">
        <v>28</v>
      </c>
      <c r="H28" s="12">
        <v>2</v>
      </c>
      <c r="I28" s="12">
        <v>1</v>
      </c>
      <c r="J28" s="12">
        <v>1</v>
      </c>
      <c r="K28" s="12" t="s">
        <v>28</v>
      </c>
      <c r="L28" s="12">
        <v>1</v>
      </c>
      <c r="M28" s="12" t="s">
        <v>28</v>
      </c>
    </row>
    <row r="29" spans="1:13" x14ac:dyDescent="0.25">
      <c r="A29" s="11">
        <v>5304</v>
      </c>
      <c r="B29" s="6" t="s">
        <v>41</v>
      </c>
      <c r="C29" s="12">
        <v>4</v>
      </c>
      <c r="D29" s="12">
        <v>130</v>
      </c>
      <c r="E29" s="12">
        <f t="shared" si="1"/>
        <v>134</v>
      </c>
      <c r="F29" s="12"/>
      <c r="G29" s="12" t="s">
        <v>28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2</v>
      </c>
      <c r="M29" s="12">
        <v>2</v>
      </c>
    </row>
    <row r="30" spans="1:13" x14ac:dyDescent="0.25">
      <c r="A30" s="11">
        <v>5305</v>
      </c>
      <c r="B30" s="6" t="s">
        <v>42</v>
      </c>
      <c r="C30" s="12">
        <v>5</v>
      </c>
      <c r="D30" s="12">
        <v>104</v>
      </c>
      <c r="E30" s="12">
        <f t="shared" si="1"/>
        <v>109</v>
      </c>
      <c r="F30" s="12"/>
      <c r="G30" s="12" t="s">
        <v>28</v>
      </c>
      <c r="H30" s="12" t="s">
        <v>28</v>
      </c>
      <c r="I30" s="12" t="s">
        <v>28</v>
      </c>
      <c r="J30" s="12">
        <v>1</v>
      </c>
      <c r="K30" s="12">
        <v>1</v>
      </c>
      <c r="L30" s="12">
        <v>1</v>
      </c>
      <c r="M30" s="12">
        <v>2</v>
      </c>
    </row>
    <row r="31" spans="1:13" x14ac:dyDescent="0.25">
      <c r="A31" s="11">
        <v>5308</v>
      </c>
      <c r="B31" s="6" t="s">
        <v>43</v>
      </c>
      <c r="C31" s="12">
        <v>1</v>
      </c>
      <c r="D31" s="12">
        <v>35</v>
      </c>
      <c r="E31" s="12">
        <f t="shared" si="1"/>
        <v>36</v>
      </c>
      <c r="F31" s="12"/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>
        <v>1</v>
      </c>
      <c r="M31" s="12" t="s">
        <v>28</v>
      </c>
    </row>
    <row r="32" spans="1:13" x14ac:dyDescent="0.25">
      <c r="A32" s="11">
        <v>5310</v>
      </c>
      <c r="B32" s="6" t="s">
        <v>44</v>
      </c>
      <c r="C32" s="12" t="s">
        <v>28</v>
      </c>
      <c r="D32" s="12">
        <v>68</v>
      </c>
      <c r="E32" s="12">
        <f t="shared" si="1"/>
        <v>68</v>
      </c>
      <c r="F32" s="12"/>
      <c r="G32" s="12" t="s">
        <v>28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</row>
    <row r="33" spans="1:13" x14ac:dyDescent="0.25">
      <c r="A33" s="11">
        <v>5311</v>
      </c>
      <c r="B33" s="6" t="s">
        <v>45</v>
      </c>
      <c r="C33" s="12">
        <v>1</v>
      </c>
      <c r="D33" s="12">
        <v>15</v>
      </c>
      <c r="E33" s="12">
        <f t="shared" si="1"/>
        <v>16</v>
      </c>
      <c r="F33" s="12"/>
      <c r="G33" s="12" t="s">
        <v>28</v>
      </c>
      <c r="H33" s="12" t="s">
        <v>28</v>
      </c>
      <c r="I33" s="12" t="s">
        <v>28</v>
      </c>
      <c r="J33" s="12">
        <v>1</v>
      </c>
      <c r="K33" s="12" t="s">
        <v>28</v>
      </c>
      <c r="L33" s="12" t="s">
        <v>28</v>
      </c>
      <c r="M33" s="12" t="s">
        <v>28</v>
      </c>
    </row>
    <row r="34" spans="1:13" x14ac:dyDescent="0.25">
      <c r="A34" s="11">
        <v>5312</v>
      </c>
      <c r="B34" s="6" t="s">
        <v>46</v>
      </c>
      <c r="C34" s="12">
        <v>10</v>
      </c>
      <c r="D34" s="12">
        <v>350</v>
      </c>
      <c r="E34" s="12">
        <f t="shared" si="1"/>
        <v>360</v>
      </c>
      <c r="F34" s="12"/>
      <c r="G34" s="12">
        <v>1</v>
      </c>
      <c r="H34" s="12">
        <v>2</v>
      </c>
      <c r="I34" s="12" t="s">
        <v>28</v>
      </c>
      <c r="J34" s="12">
        <v>3</v>
      </c>
      <c r="K34" s="12" t="s">
        <v>28</v>
      </c>
      <c r="L34" s="12" t="s">
        <v>28</v>
      </c>
      <c r="M34" s="12">
        <v>4</v>
      </c>
    </row>
    <row r="35" spans="1:13" x14ac:dyDescent="0.25">
      <c r="A35" s="11">
        <v>5314</v>
      </c>
      <c r="B35" s="6" t="s">
        <v>47</v>
      </c>
      <c r="C35" s="12" t="s">
        <v>28</v>
      </c>
      <c r="D35" s="12">
        <v>30</v>
      </c>
      <c r="E35" s="12">
        <f t="shared" si="1"/>
        <v>30</v>
      </c>
      <c r="F35" s="12"/>
      <c r="G35" s="12" t="s">
        <v>28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</row>
    <row r="36" spans="1:13" x14ac:dyDescent="0.25">
      <c r="A36" s="11">
        <v>5319</v>
      </c>
      <c r="B36" s="6" t="s">
        <v>48</v>
      </c>
      <c r="C36" s="12">
        <v>2</v>
      </c>
      <c r="D36" s="12">
        <v>149</v>
      </c>
      <c r="E36" s="12">
        <f t="shared" si="1"/>
        <v>151</v>
      </c>
      <c r="F36" s="12"/>
      <c r="G36" s="12" t="s">
        <v>28</v>
      </c>
      <c r="H36" s="12" t="s">
        <v>28</v>
      </c>
      <c r="I36" s="12" t="s">
        <v>28</v>
      </c>
      <c r="J36" s="12">
        <v>1</v>
      </c>
      <c r="K36" s="12" t="s">
        <v>28</v>
      </c>
      <c r="L36" s="12" t="s">
        <v>28</v>
      </c>
      <c r="M36" s="12">
        <v>1</v>
      </c>
    </row>
    <row r="37" spans="1:13" x14ac:dyDescent="0.25">
      <c r="A37" s="11">
        <v>5399</v>
      </c>
      <c r="B37" s="6" t="s">
        <v>49</v>
      </c>
      <c r="C37" s="12" t="s">
        <v>28</v>
      </c>
      <c r="D37" s="12">
        <v>22</v>
      </c>
      <c r="E37" s="12">
        <f t="shared" si="1"/>
        <v>22</v>
      </c>
      <c r="F37" s="12"/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</row>
    <row r="38" spans="1:13" x14ac:dyDescent="0.25">
      <c r="A38" s="11">
        <v>5401</v>
      </c>
      <c r="B38" s="6" t="s">
        <v>51</v>
      </c>
      <c r="C38" s="12">
        <v>84</v>
      </c>
      <c r="D38" s="12">
        <v>4004</v>
      </c>
      <c r="E38" s="12">
        <f t="shared" si="1"/>
        <v>4088</v>
      </c>
      <c r="F38" s="12"/>
      <c r="G38" s="12">
        <v>4</v>
      </c>
      <c r="H38" s="12">
        <v>8</v>
      </c>
      <c r="I38" s="12">
        <v>1</v>
      </c>
      <c r="J38" s="12">
        <v>20</v>
      </c>
      <c r="K38" s="12">
        <v>6</v>
      </c>
      <c r="L38" s="12">
        <v>16</v>
      </c>
      <c r="M38" s="12">
        <v>29</v>
      </c>
    </row>
    <row r="39" spans="1:13" x14ac:dyDescent="0.25">
      <c r="A39" s="11">
        <v>5410</v>
      </c>
      <c r="B39" s="6" t="s">
        <v>244</v>
      </c>
      <c r="C39" s="12" t="s">
        <v>28</v>
      </c>
      <c r="D39" s="12">
        <v>8</v>
      </c>
      <c r="E39" s="12">
        <f t="shared" si="1"/>
        <v>8</v>
      </c>
      <c r="F39" s="12"/>
      <c r="G39" s="12" t="s">
        <v>28</v>
      </c>
      <c r="H39" s="12" t="s">
        <v>28</v>
      </c>
      <c r="I39" s="12" t="s">
        <v>28</v>
      </c>
      <c r="J39" s="12" t="s">
        <v>28</v>
      </c>
      <c r="K39" s="12" t="s">
        <v>28</v>
      </c>
      <c r="L39" s="12" t="s">
        <v>28</v>
      </c>
      <c r="M39" s="12" t="s">
        <v>28</v>
      </c>
    </row>
    <row r="40" spans="1:13" x14ac:dyDescent="0.25">
      <c r="A40" s="11">
        <v>5411</v>
      </c>
      <c r="B40" s="6" t="s">
        <v>52</v>
      </c>
      <c r="C40" s="12">
        <v>10</v>
      </c>
      <c r="D40" s="12">
        <v>349</v>
      </c>
      <c r="E40" s="12">
        <f t="shared" si="1"/>
        <v>359</v>
      </c>
      <c r="F40" s="12"/>
      <c r="G40" s="12">
        <v>3</v>
      </c>
      <c r="H40" s="12">
        <v>1</v>
      </c>
      <c r="I40" s="12">
        <v>1</v>
      </c>
      <c r="J40" s="12" t="s">
        <v>28</v>
      </c>
      <c r="K40" s="12" t="s">
        <v>28</v>
      </c>
      <c r="L40" s="12">
        <v>5</v>
      </c>
      <c r="M40" s="12" t="s">
        <v>28</v>
      </c>
    </row>
    <row r="41" spans="1:13" x14ac:dyDescent="0.25">
      <c r="A41" s="11">
        <v>5413</v>
      </c>
      <c r="B41" s="6" t="s">
        <v>53</v>
      </c>
      <c r="C41" s="12">
        <v>2</v>
      </c>
      <c r="D41" s="12">
        <v>99</v>
      </c>
      <c r="E41" s="12">
        <f t="shared" si="1"/>
        <v>101</v>
      </c>
      <c r="F41" s="12"/>
      <c r="G41" s="12" t="s">
        <v>28</v>
      </c>
      <c r="H41" s="12" t="s">
        <v>28</v>
      </c>
      <c r="I41" s="12" t="s">
        <v>28</v>
      </c>
      <c r="J41" s="12" t="s">
        <v>28</v>
      </c>
      <c r="K41" s="12" t="s">
        <v>28</v>
      </c>
      <c r="L41" s="12" t="s">
        <v>28</v>
      </c>
      <c r="M41" s="12">
        <v>2</v>
      </c>
    </row>
    <row r="42" spans="1:13" x14ac:dyDescent="0.25">
      <c r="A42" s="11">
        <v>5418</v>
      </c>
      <c r="B42" s="6" t="s">
        <v>54</v>
      </c>
      <c r="C42" s="12">
        <v>12</v>
      </c>
      <c r="D42" s="12">
        <v>494</v>
      </c>
      <c r="E42" s="12">
        <f t="shared" si="1"/>
        <v>506</v>
      </c>
      <c r="F42" s="12"/>
      <c r="G42" s="12">
        <v>1</v>
      </c>
      <c r="H42" s="12">
        <v>1</v>
      </c>
      <c r="I42" s="12" t="s">
        <v>28</v>
      </c>
      <c r="J42" s="12">
        <v>5</v>
      </c>
      <c r="K42" s="12">
        <v>1</v>
      </c>
      <c r="L42" s="12">
        <v>1</v>
      </c>
      <c r="M42" s="12">
        <v>3</v>
      </c>
    </row>
    <row r="43" spans="1:13" x14ac:dyDescent="0.25">
      <c r="A43" s="11">
        <v>5486</v>
      </c>
      <c r="B43" s="6" t="s">
        <v>55</v>
      </c>
      <c r="C43" s="12">
        <v>6</v>
      </c>
      <c r="D43" s="12">
        <v>193</v>
      </c>
      <c r="E43" s="12">
        <f t="shared" si="1"/>
        <v>199</v>
      </c>
      <c r="F43" s="12"/>
      <c r="G43" s="12" t="s">
        <v>28</v>
      </c>
      <c r="H43" s="12" t="s">
        <v>28</v>
      </c>
      <c r="I43" s="12" t="s">
        <v>28</v>
      </c>
      <c r="J43" s="12">
        <v>2</v>
      </c>
      <c r="K43" s="12">
        <v>1</v>
      </c>
      <c r="L43" s="12">
        <v>3</v>
      </c>
      <c r="M43" s="12" t="s">
        <v>28</v>
      </c>
    </row>
    <row r="44" spans="1:13" x14ac:dyDescent="0.25">
      <c r="A44" s="11">
        <v>5487</v>
      </c>
      <c r="B44" s="6" t="s">
        <v>56</v>
      </c>
      <c r="C44" s="12">
        <v>91</v>
      </c>
      <c r="D44" s="12">
        <v>4515</v>
      </c>
      <c r="E44" s="12">
        <f t="shared" si="1"/>
        <v>4606</v>
      </c>
      <c r="F44" s="12"/>
      <c r="G44" s="12">
        <v>7</v>
      </c>
      <c r="H44" s="12">
        <v>14</v>
      </c>
      <c r="I44" s="12" t="s">
        <v>28</v>
      </c>
      <c r="J44" s="12">
        <v>22</v>
      </c>
      <c r="K44" s="12">
        <v>4</v>
      </c>
      <c r="L44" s="12">
        <v>24</v>
      </c>
      <c r="M44" s="12">
        <v>20</v>
      </c>
    </row>
    <row r="45" spans="1:13" x14ac:dyDescent="0.25">
      <c r="A45" s="11">
        <v>5488</v>
      </c>
      <c r="B45" s="6" t="s">
        <v>57</v>
      </c>
      <c r="C45" s="12">
        <v>7</v>
      </c>
      <c r="D45" s="12">
        <v>136</v>
      </c>
      <c r="E45" s="12">
        <f t="shared" si="1"/>
        <v>143</v>
      </c>
      <c r="F45" s="12"/>
      <c r="G45" s="12" t="s">
        <v>28</v>
      </c>
      <c r="H45" s="12">
        <v>1</v>
      </c>
      <c r="I45" s="12">
        <v>1</v>
      </c>
      <c r="J45" s="12">
        <v>1</v>
      </c>
      <c r="K45" s="12" t="s">
        <v>28</v>
      </c>
      <c r="L45" s="12">
        <v>3</v>
      </c>
      <c r="M45" s="12">
        <v>1</v>
      </c>
    </row>
    <row r="46" spans="1:13" x14ac:dyDescent="0.25">
      <c r="A46" s="11">
        <v>5492</v>
      </c>
      <c r="B46" s="6" t="s">
        <v>58</v>
      </c>
      <c r="C46" s="12">
        <v>57</v>
      </c>
      <c r="D46" s="12">
        <v>5391</v>
      </c>
      <c r="E46" s="12">
        <f t="shared" si="1"/>
        <v>5448</v>
      </c>
      <c r="F46" s="12"/>
      <c r="G46" s="12">
        <v>6</v>
      </c>
      <c r="H46" s="12">
        <v>3</v>
      </c>
      <c r="I46" s="12">
        <v>4</v>
      </c>
      <c r="J46" s="12">
        <v>20</v>
      </c>
      <c r="K46" s="12">
        <v>4</v>
      </c>
      <c r="L46" s="12">
        <v>5</v>
      </c>
      <c r="M46" s="12">
        <v>15</v>
      </c>
    </row>
    <row r="47" spans="1:13" x14ac:dyDescent="0.25">
      <c r="A47" s="11">
        <v>5493</v>
      </c>
      <c r="B47" s="6" t="s">
        <v>59</v>
      </c>
      <c r="C47" s="12">
        <v>13</v>
      </c>
      <c r="D47" s="12">
        <v>642</v>
      </c>
      <c r="E47" s="12">
        <f t="shared" si="1"/>
        <v>655</v>
      </c>
      <c r="F47" s="12"/>
      <c r="G47" s="12">
        <v>1</v>
      </c>
      <c r="H47" s="12">
        <v>3</v>
      </c>
      <c r="I47" s="12" t="s">
        <v>28</v>
      </c>
      <c r="J47" s="12">
        <v>1</v>
      </c>
      <c r="K47" s="12" t="s">
        <v>28</v>
      </c>
      <c r="L47" s="12">
        <v>5</v>
      </c>
      <c r="M47" s="12">
        <v>3</v>
      </c>
    </row>
    <row r="48" spans="1:13" x14ac:dyDescent="0.25">
      <c r="A48" s="11">
        <v>5496</v>
      </c>
      <c r="B48" s="6" t="s">
        <v>242</v>
      </c>
      <c r="C48" s="12" t="s">
        <v>28</v>
      </c>
      <c r="D48" s="12">
        <v>1</v>
      </c>
      <c r="E48" s="12">
        <f t="shared" si="1"/>
        <v>1</v>
      </c>
      <c r="F48" s="12"/>
      <c r="G48" s="12" t="s">
        <v>28</v>
      </c>
      <c r="H48" s="12" t="s">
        <v>28</v>
      </c>
      <c r="I48" s="12" t="s">
        <v>28</v>
      </c>
      <c r="J48" s="12" t="s">
        <v>28</v>
      </c>
      <c r="K48" s="12" t="s">
        <v>28</v>
      </c>
      <c r="L48" s="12" t="s">
        <v>28</v>
      </c>
      <c r="M48" s="12" t="s">
        <v>28</v>
      </c>
    </row>
    <row r="49" spans="1:13" x14ac:dyDescent="0.25">
      <c r="A49" s="11">
        <v>5501</v>
      </c>
      <c r="B49" s="6" t="s">
        <v>61</v>
      </c>
      <c r="C49" s="12">
        <v>8</v>
      </c>
      <c r="D49" s="12">
        <v>185</v>
      </c>
      <c r="E49" s="12">
        <f t="shared" si="1"/>
        <v>193</v>
      </c>
      <c r="F49" s="12"/>
      <c r="G49" s="12" t="s">
        <v>28</v>
      </c>
      <c r="H49" s="12">
        <v>2</v>
      </c>
      <c r="I49" s="12" t="s">
        <v>28</v>
      </c>
      <c r="J49" s="12">
        <v>1</v>
      </c>
      <c r="K49" s="12">
        <v>1</v>
      </c>
      <c r="L49" s="12">
        <v>2</v>
      </c>
      <c r="M49" s="12">
        <v>2</v>
      </c>
    </row>
    <row r="50" spans="1:13" x14ac:dyDescent="0.25">
      <c r="A50" s="11">
        <v>5502</v>
      </c>
      <c r="B50" s="6" t="s">
        <v>62</v>
      </c>
      <c r="C50" s="12">
        <v>11</v>
      </c>
      <c r="D50" s="12">
        <v>359</v>
      </c>
      <c r="E50" s="12">
        <f t="shared" si="1"/>
        <v>370</v>
      </c>
      <c r="F50" s="12"/>
      <c r="G50" s="12">
        <v>1</v>
      </c>
      <c r="H50" s="12">
        <v>4</v>
      </c>
      <c r="I50" s="12" t="s">
        <v>28</v>
      </c>
      <c r="J50" s="12">
        <v>1</v>
      </c>
      <c r="K50" s="12" t="s">
        <v>28</v>
      </c>
      <c r="L50" s="12">
        <v>3</v>
      </c>
      <c r="M50" s="12">
        <v>2</v>
      </c>
    </row>
    <row r="51" spans="1:13" x14ac:dyDescent="0.25">
      <c r="A51" s="11">
        <v>5503</v>
      </c>
      <c r="B51" s="6" t="s">
        <v>63</v>
      </c>
      <c r="C51" s="12">
        <v>2</v>
      </c>
      <c r="D51" s="12">
        <v>85</v>
      </c>
      <c r="E51" s="12">
        <f t="shared" si="1"/>
        <v>87</v>
      </c>
      <c r="F51" s="12"/>
      <c r="G51" s="12" t="s">
        <v>28</v>
      </c>
      <c r="H51" s="12" t="s">
        <v>28</v>
      </c>
      <c r="I51" s="12" t="s">
        <v>28</v>
      </c>
      <c r="J51" s="12" t="s">
        <v>28</v>
      </c>
      <c r="K51" s="12">
        <v>1</v>
      </c>
      <c r="L51" s="12">
        <v>1</v>
      </c>
      <c r="M51" s="12" t="s">
        <v>28</v>
      </c>
    </row>
    <row r="52" spans="1:13" x14ac:dyDescent="0.25">
      <c r="A52" s="11">
        <v>5504</v>
      </c>
      <c r="B52" s="6" t="s">
        <v>64</v>
      </c>
      <c r="C52" s="12">
        <v>2</v>
      </c>
      <c r="D52" s="12">
        <v>92</v>
      </c>
      <c r="E52" s="12">
        <f t="shared" si="1"/>
        <v>94</v>
      </c>
      <c r="F52" s="12"/>
      <c r="G52" s="12" t="s">
        <v>28</v>
      </c>
      <c r="H52" s="12" t="s">
        <v>28</v>
      </c>
      <c r="I52" s="12" t="s">
        <v>28</v>
      </c>
      <c r="J52" s="12">
        <v>1</v>
      </c>
      <c r="K52" s="12" t="s">
        <v>28</v>
      </c>
      <c r="L52" s="12">
        <v>1</v>
      </c>
      <c r="M52" s="12" t="s">
        <v>28</v>
      </c>
    </row>
    <row r="53" spans="1:13" x14ac:dyDescent="0.25">
      <c r="A53" s="11">
        <v>5505</v>
      </c>
      <c r="B53" s="6" t="s">
        <v>65</v>
      </c>
      <c r="C53" s="12" t="s">
        <v>28</v>
      </c>
      <c r="D53" s="12">
        <v>151</v>
      </c>
      <c r="E53" s="12">
        <f t="shared" si="1"/>
        <v>151</v>
      </c>
      <c r="F53" s="12"/>
      <c r="G53" s="12" t="s">
        <v>28</v>
      </c>
      <c r="H53" s="12" t="s">
        <v>28</v>
      </c>
      <c r="I53" s="12" t="s">
        <v>28</v>
      </c>
      <c r="J53" s="12" t="s">
        <v>28</v>
      </c>
      <c r="K53" s="12" t="s">
        <v>28</v>
      </c>
      <c r="L53" s="12" t="s">
        <v>28</v>
      </c>
      <c r="M53" s="12" t="s">
        <v>28</v>
      </c>
    </row>
    <row r="54" spans="1:13" x14ac:dyDescent="0.25">
      <c r="A54" s="11">
        <v>5601</v>
      </c>
      <c r="B54" s="6" t="s">
        <v>67</v>
      </c>
      <c r="C54" s="12">
        <v>10</v>
      </c>
      <c r="D54" s="12">
        <v>285</v>
      </c>
      <c r="E54" s="12">
        <f t="shared" si="1"/>
        <v>295</v>
      </c>
      <c r="F54" s="12"/>
      <c r="G54" s="12" t="s">
        <v>28</v>
      </c>
      <c r="H54" s="12">
        <v>2</v>
      </c>
      <c r="I54" s="12" t="s">
        <v>28</v>
      </c>
      <c r="J54" s="12">
        <v>3</v>
      </c>
      <c r="K54" s="12">
        <v>4</v>
      </c>
      <c r="L54" s="12">
        <v>1</v>
      </c>
      <c r="M54" s="12" t="s">
        <v>28</v>
      </c>
    </row>
    <row r="55" spans="1:13" x14ac:dyDescent="0.25">
      <c r="A55" s="11">
        <v>5602</v>
      </c>
      <c r="B55" s="6" t="s">
        <v>68</v>
      </c>
      <c r="C55" s="12" t="s">
        <v>28</v>
      </c>
      <c r="D55" s="12">
        <v>10</v>
      </c>
      <c r="E55" s="12">
        <f t="shared" si="1"/>
        <v>10</v>
      </c>
      <c r="F55" s="12"/>
      <c r="G55" s="12" t="s">
        <v>28</v>
      </c>
      <c r="H55" s="12" t="s">
        <v>28</v>
      </c>
      <c r="I55" s="12" t="s">
        <v>28</v>
      </c>
      <c r="J55" s="12" t="s">
        <v>28</v>
      </c>
      <c r="K55" s="12" t="s">
        <v>28</v>
      </c>
      <c r="L55" s="12" t="s">
        <v>28</v>
      </c>
      <c r="M55" s="12" t="s">
        <v>28</v>
      </c>
    </row>
    <row r="56" spans="1:13" x14ac:dyDescent="0.25">
      <c r="A56" s="11">
        <v>5603</v>
      </c>
      <c r="B56" s="6" t="s">
        <v>69</v>
      </c>
      <c r="C56" s="12">
        <v>3</v>
      </c>
      <c r="D56" s="12">
        <v>120</v>
      </c>
      <c r="E56" s="12">
        <f t="shared" si="1"/>
        <v>123</v>
      </c>
      <c r="F56" s="12"/>
      <c r="G56" s="12" t="s">
        <v>28</v>
      </c>
      <c r="H56" s="12" t="s">
        <v>28</v>
      </c>
      <c r="I56" s="12" t="s">
        <v>28</v>
      </c>
      <c r="J56" s="12" t="s">
        <v>28</v>
      </c>
      <c r="K56" s="12">
        <v>1</v>
      </c>
      <c r="L56" s="12">
        <v>2</v>
      </c>
      <c r="M56" s="12" t="s">
        <v>28</v>
      </c>
    </row>
    <row r="57" spans="1:13" x14ac:dyDescent="0.25">
      <c r="A57" s="11">
        <v>5604</v>
      </c>
      <c r="B57" s="6" t="s">
        <v>70</v>
      </c>
      <c r="C57" s="12">
        <v>2</v>
      </c>
      <c r="D57" s="12">
        <v>183</v>
      </c>
      <c r="E57" s="12">
        <f t="shared" si="1"/>
        <v>185</v>
      </c>
      <c r="F57" s="12"/>
      <c r="G57" s="12" t="s">
        <v>28</v>
      </c>
      <c r="H57" s="12" t="s">
        <v>28</v>
      </c>
      <c r="I57" s="12" t="s">
        <v>28</v>
      </c>
      <c r="J57" s="12" t="s">
        <v>28</v>
      </c>
      <c r="K57" s="12" t="s">
        <v>28</v>
      </c>
      <c r="L57" s="12" t="s">
        <v>28</v>
      </c>
      <c r="M57" s="12">
        <v>2</v>
      </c>
    </row>
    <row r="58" spans="1:13" x14ac:dyDescent="0.25">
      <c r="A58" s="11">
        <v>5605</v>
      </c>
      <c r="B58" s="6" t="s">
        <v>71</v>
      </c>
      <c r="C58" s="12">
        <v>1</v>
      </c>
      <c r="D58" s="12">
        <v>100</v>
      </c>
      <c r="E58" s="12">
        <f t="shared" si="1"/>
        <v>101</v>
      </c>
      <c r="F58" s="12"/>
      <c r="G58" s="12" t="s">
        <v>28</v>
      </c>
      <c r="H58" s="12" t="s">
        <v>28</v>
      </c>
      <c r="I58" s="12" t="s">
        <v>28</v>
      </c>
      <c r="J58" s="12" t="s">
        <v>28</v>
      </c>
      <c r="K58" s="12">
        <v>1</v>
      </c>
      <c r="L58" s="12" t="s">
        <v>28</v>
      </c>
      <c r="M58" s="12" t="s">
        <v>28</v>
      </c>
    </row>
    <row r="59" spans="1:13" x14ac:dyDescent="0.25">
      <c r="A59" s="11">
        <v>5606</v>
      </c>
      <c r="B59" s="6" t="s">
        <v>72</v>
      </c>
      <c r="C59" s="12">
        <v>12</v>
      </c>
      <c r="D59" s="12">
        <v>853</v>
      </c>
      <c r="E59" s="12">
        <f t="shared" si="1"/>
        <v>865</v>
      </c>
      <c r="F59" s="12"/>
      <c r="G59" s="12" t="s">
        <v>28</v>
      </c>
      <c r="H59" s="12">
        <v>2</v>
      </c>
      <c r="I59" s="12">
        <v>1</v>
      </c>
      <c r="J59" s="12">
        <v>3</v>
      </c>
      <c r="K59" s="12">
        <v>2</v>
      </c>
      <c r="L59" s="12">
        <v>1</v>
      </c>
      <c r="M59" s="12">
        <v>3</v>
      </c>
    </row>
    <row r="60" spans="1:13" x14ac:dyDescent="0.25">
      <c r="A60" s="11">
        <v>5607</v>
      </c>
      <c r="B60" s="6" t="s">
        <v>73</v>
      </c>
      <c r="C60" s="12">
        <v>6</v>
      </c>
      <c r="D60" s="12">
        <v>435</v>
      </c>
      <c r="E60" s="12">
        <f t="shared" si="1"/>
        <v>441</v>
      </c>
      <c r="F60" s="12"/>
      <c r="G60" s="12" t="s">
        <v>28</v>
      </c>
      <c r="H60" s="12">
        <v>1</v>
      </c>
      <c r="I60" s="12" t="s">
        <v>28</v>
      </c>
      <c r="J60" s="12" t="s">
        <v>28</v>
      </c>
      <c r="K60" s="12" t="s">
        <v>28</v>
      </c>
      <c r="L60" s="12">
        <v>1</v>
      </c>
      <c r="M60" s="12">
        <v>4</v>
      </c>
    </row>
    <row r="61" spans="1:13" x14ac:dyDescent="0.25">
      <c r="A61" s="11">
        <v>5608</v>
      </c>
      <c r="B61" s="6" t="s">
        <v>74</v>
      </c>
      <c r="C61" s="12">
        <v>3</v>
      </c>
      <c r="D61" s="12">
        <v>106</v>
      </c>
      <c r="E61" s="12">
        <f t="shared" si="1"/>
        <v>109</v>
      </c>
      <c r="F61" s="12"/>
      <c r="G61" s="12" t="s">
        <v>28</v>
      </c>
      <c r="H61" s="12">
        <v>1</v>
      </c>
      <c r="I61" s="12" t="s">
        <v>28</v>
      </c>
      <c r="J61" s="12" t="s">
        <v>28</v>
      </c>
      <c r="K61" s="12" t="s">
        <v>28</v>
      </c>
      <c r="L61" s="12" t="s">
        <v>28</v>
      </c>
      <c r="M61" s="12">
        <v>2</v>
      </c>
    </row>
    <row r="62" spans="1:13" x14ac:dyDescent="0.25">
      <c r="A62" s="11">
        <v>5610</v>
      </c>
      <c r="B62" s="6" t="s">
        <v>75</v>
      </c>
      <c r="C62" s="12">
        <v>3</v>
      </c>
      <c r="D62" s="12">
        <v>133</v>
      </c>
      <c r="E62" s="12">
        <f t="shared" si="1"/>
        <v>136</v>
      </c>
      <c r="F62" s="12"/>
      <c r="G62" s="12" t="s">
        <v>28</v>
      </c>
      <c r="H62" s="12" t="s">
        <v>28</v>
      </c>
      <c r="I62" s="12" t="s">
        <v>28</v>
      </c>
      <c r="J62" s="12" t="s">
        <v>28</v>
      </c>
      <c r="K62" s="12" t="s">
        <v>28</v>
      </c>
      <c r="L62" s="12">
        <v>2</v>
      </c>
      <c r="M62" s="12">
        <v>1</v>
      </c>
    </row>
    <row r="63" spans="1:13" x14ac:dyDescent="0.25">
      <c r="A63" s="11">
        <v>5611</v>
      </c>
      <c r="B63" s="6" t="s">
        <v>76</v>
      </c>
      <c r="C63" s="12">
        <v>10</v>
      </c>
      <c r="D63" s="12">
        <v>187</v>
      </c>
      <c r="E63" s="12">
        <f t="shared" si="1"/>
        <v>197</v>
      </c>
      <c r="F63" s="12"/>
      <c r="G63" s="12" t="s">
        <v>28</v>
      </c>
      <c r="H63" s="12">
        <v>2</v>
      </c>
      <c r="I63" s="12">
        <v>1</v>
      </c>
      <c r="J63" s="12">
        <v>2</v>
      </c>
      <c r="K63" s="12" t="s">
        <v>28</v>
      </c>
      <c r="L63" s="12">
        <v>2</v>
      </c>
      <c r="M63" s="12">
        <v>3</v>
      </c>
    </row>
    <row r="64" spans="1:13" x14ac:dyDescent="0.25">
      <c r="A64" s="11">
        <v>5612</v>
      </c>
      <c r="B64" s="6" t="s">
        <v>77</v>
      </c>
      <c r="C64" s="12">
        <v>5</v>
      </c>
      <c r="D64" s="12">
        <v>489</v>
      </c>
      <c r="E64" s="12">
        <f t="shared" si="1"/>
        <v>494</v>
      </c>
      <c r="F64" s="12"/>
      <c r="G64" s="12" t="s">
        <v>28</v>
      </c>
      <c r="H64" s="12" t="s">
        <v>28</v>
      </c>
      <c r="I64" s="12" t="s">
        <v>28</v>
      </c>
      <c r="J64" s="12">
        <v>1</v>
      </c>
      <c r="K64" s="12">
        <v>1</v>
      </c>
      <c r="L64" s="12">
        <v>1</v>
      </c>
      <c r="M64" s="12">
        <v>2</v>
      </c>
    </row>
    <row r="65" spans="1:13" x14ac:dyDescent="0.25">
      <c r="A65" s="11">
        <v>5696</v>
      </c>
      <c r="B65" s="6" t="s">
        <v>78</v>
      </c>
      <c r="C65" s="12">
        <v>4</v>
      </c>
      <c r="D65" s="12">
        <v>153</v>
      </c>
      <c r="E65" s="12">
        <f t="shared" si="1"/>
        <v>157</v>
      </c>
      <c r="F65" s="12"/>
      <c r="G65" s="12" t="s">
        <v>28</v>
      </c>
      <c r="H65" s="12" t="s">
        <v>28</v>
      </c>
      <c r="I65" s="12" t="s">
        <v>28</v>
      </c>
      <c r="J65" s="12">
        <v>1</v>
      </c>
      <c r="K65" s="12" t="s">
        <v>28</v>
      </c>
      <c r="L65" s="12">
        <v>2</v>
      </c>
      <c r="M65" s="12">
        <v>1</v>
      </c>
    </row>
    <row r="66" spans="1:13" x14ac:dyDescent="0.25">
      <c r="A66" s="11">
        <v>5697</v>
      </c>
      <c r="B66" s="6" t="s">
        <v>79</v>
      </c>
      <c r="C66" s="12" t="s">
        <v>28</v>
      </c>
      <c r="D66" s="12">
        <v>9</v>
      </c>
      <c r="E66" s="12">
        <f t="shared" si="1"/>
        <v>9</v>
      </c>
      <c r="F66" s="12"/>
      <c r="G66" s="12" t="s">
        <v>28</v>
      </c>
      <c r="H66" s="12" t="s">
        <v>28</v>
      </c>
      <c r="I66" s="12" t="s">
        <v>28</v>
      </c>
      <c r="J66" s="12" t="s">
        <v>28</v>
      </c>
      <c r="K66" s="12" t="s">
        <v>28</v>
      </c>
      <c r="L66" s="12" t="s">
        <v>28</v>
      </c>
      <c r="M66" s="12" t="s">
        <v>28</v>
      </c>
    </row>
    <row r="67" spans="1:13" x14ac:dyDescent="0.25">
      <c r="A67" s="11">
        <v>5698</v>
      </c>
      <c r="B67" s="6" t="s">
        <v>80</v>
      </c>
      <c r="C67" s="12">
        <v>3</v>
      </c>
      <c r="D67" s="12">
        <v>101</v>
      </c>
      <c r="E67" s="12">
        <f t="shared" si="1"/>
        <v>104</v>
      </c>
      <c r="F67" s="12"/>
      <c r="G67" s="12" t="s">
        <v>28</v>
      </c>
      <c r="H67" s="12">
        <v>3</v>
      </c>
      <c r="I67" s="12" t="s">
        <v>28</v>
      </c>
      <c r="J67" s="12" t="s">
        <v>28</v>
      </c>
      <c r="K67" s="12" t="s">
        <v>28</v>
      </c>
      <c r="L67" s="12" t="s">
        <v>28</v>
      </c>
      <c r="M67" s="12" t="s">
        <v>28</v>
      </c>
    </row>
    <row r="68" spans="1:13" x14ac:dyDescent="0.25">
      <c r="A68" s="11">
        <v>5699</v>
      </c>
      <c r="B68" s="6" t="s">
        <v>81</v>
      </c>
      <c r="C68" s="12">
        <v>4</v>
      </c>
      <c r="D68" s="12">
        <v>105</v>
      </c>
      <c r="E68" s="12">
        <f t="shared" si="1"/>
        <v>109</v>
      </c>
      <c r="F68" s="12"/>
      <c r="G68" s="12" t="s">
        <v>28</v>
      </c>
      <c r="H68" s="12" t="s">
        <v>28</v>
      </c>
      <c r="I68" s="12" t="s">
        <v>28</v>
      </c>
      <c r="J68" s="12">
        <v>2</v>
      </c>
      <c r="K68" s="12" t="s">
        <v>28</v>
      </c>
      <c r="L68" s="12">
        <v>1</v>
      </c>
      <c r="M68" s="12">
        <v>1</v>
      </c>
    </row>
    <row r="69" spans="1:13" x14ac:dyDescent="0.25">
      <c r="A69" s="11">
        <v>5701</v>
      </c>
      <c r="B69" s="6" t="s">
        <v>83</v>
      </c>
      <c r="C69" s="12">
        <v>8</v>
      </c>
      <c r="D69" s="12">
        <v>447</v>
      </c>
      <c r="E69" s="12">
        <f t="shared" si="1"/>
        <v>455</v>
      </c>
      <c r="F69" s="12"/>
      <c r="G69" s="12">
        <v>1</v>
      </c>
      <c r="H69" s="12" t="s">
        <v>28</v>
      </c>
      <c r="I69" s="12" t="s">
        <v>28</v>
      </c>
      <c r="J69" s="12">
        <v>2</v>
      </c>
      <c r="K69" s="12" t="s">
        <v>28</v>
      </c>
      <c r="L69" s="12">
        <v>2</v>
      </c>
      <c r="M69" s="12">
        <v>3</v>
      </c>
    </row>
    <row r="70" spans="1:13" x14ac:dyDescent="0.25">
      <c r="A70" s="11">
        <v>5702</v>
      </c>
      <c r="B70" s="6" t="s">
        <v>84</v>
      </c>
      <c r="C70" s="12">
        <v>5</v>
      </c>
      <c r="D70" s="12">
        <v>171</v>
      </c>
      <c r="E70" s="12">
        <f t="shared" si="1"/>
        <v>176</v>
      </c>
      <c r="F70" s="12"/>
      <c r="G70" s="12" t="s">
        <v>28</v>
      </c>
      <c r="H70" s="12" t="s">
        <v>28</v>
      </c>
      <c r="I70" s="12">
        <v>1</v>
      </c>
      <c r="J70" s="12">
        <v>1</v>
      </c>
      <c r="K70" s="12">
        <v>1</v>
      </c>
      <c r="L70" s="12">
        <v>2</v>
      </c>
      <c r="M70" s="12" t="s">
        <v>28</v>
      </c>
    </row>
    <row r="71" spans="1:13" x14ac:dyDescent="0.25">
      <c r="A71" s="11">
        <v>5703</v>
      </c>
      <c r="B71" s="6" t="s">
        <v>85</v>
      </c>
      <c r="C71" s="12">
        <v>2</v>
      </c>
      <c r="D71" s="12">
        <v>114</v>
      </c>
      <c r="E71" s="12">
        <f t="shared" si="1"/>
        <v>116</v>
      </c>
      <c r="F71" s="12"/>
      <c r="G71" s="12" t="s">
        <v>28</v>
      </c>
      <c r="H71" s="12">
        <v>1</v>
      </c>
      <c r="I71" s="12" t="s">
        <v>28</v>
      </c>
      <c r="J71" s="12" t="s">
        <v>28</v>
      </c>
      <c r="K71" s="12" t="s">
        <v>28</v>
      </c>
      <c r="L71" s="12">
        <v>1</v>
      </c>
      <c r="M71" s="12" t="s">
        <v>28</v>
      </c>
    </row>
    <row r="72" spans="1:13" x14ac:dyDescent="0.25">
      <c r="A72" s="11">
        <v>5801</v>
      </c>
      <c r="B72" s="6" t="s">
        <v>87</v>
      </c>
      <c r="C72" s="12">
        <v>13</v>
      </c>
      <c r="D72" s="12">
        <v>410</v>
      </c>
      <c r="E72" s="12">
        <f t="shared" si="1"/>
        <v>423</v>
      </c>
      <c r="F72" s="12"/>
      <c r="G72" s="12">
        <v>1</v>
      </c>
      <c r="H72" s="12">
        <v>1</v>
      </c>
      <c r="I72" s="12">
        <v>1</v>
      </c>
      <c r="J72" s="12">
        <v>4</v>
      </c>
      <c r="K72" s="12" t="s">
        <v>28</v>
      </c>
      <c r="L72" s="12">
        <v>2</v>
      </c>
      <c r="M72" s="12">
        <v>4</v>
      </c>
    </row>
    <row r="73" spans="1:13" x14ac:dyDescent="0.25">
      <c r="A73" s="11">
        <v>5802</v>
      </c>
      <c r="B73" s="6" t="s">
        <v>43</v>
      </c>
      <c r="C73" s="12">
        <v>4</v>
      </c>
      <c r="D73" s="12">
        <v>50</v>
      </c>
      <c r="E73" s="12">
        <f t="shared" si="1"/>
        <v>54</v>
      </c>
      <c r="F73" s="12"/>
      <c r="G73" s="12">
        <v>1</v>
      </c>
      <c r="H73" s="12">
        <v>1</v>
      </c>
      <c r="I73" s="12" t="s">
        <v>28</v>
      </c>
      <c r="J73" s="12">
        <v>1</v>
      </c>
      <c r="K73" s="12" t="s">
        <v>28</v>
      </c>
      <c r="L73" s="12">
        <v>1</v>
      </c>
      <c r="M73" s="12" t="s">
        <v>28</v>
      </c>
    </row>
    <row r="74" spans="1:13" x14ac:dyDescent="0.25">
      <c r="A74" s="11">
        <v>5803</v>
      </c>
      <c r="B74" s="6" t="s">
        <v>45</v>
      </c>
      <c r="C74" s="12">
        <v>7</v>
      </c>
      <c r="D74" s="12">
        <v>180</v>
      </c>
      <c r="E74" s="12">
        <f t="shared" si="1"/>
        <v>187</v>
      </c>
      <c r="F74" s="12"/>
      <c r="G74" s="12" t="s">
        <v>28</v>
      </c>
      <c r="H74" s="12" t="s">
        <v>28</v>
      </c>
      <c r="I74" s="12" t="s">
        <v>28</v>
      </c>
      <c r="J74" s="12">
        <v>1</v>
      </c>
      <c r="K74" s="12">
        <v>1</v>
      </c>
      <c r="L74" s="12">
        <v>4</v>
      </c>
      <c r="M74" s="12">
        <v>1</v>
      </c>
    </row>
    <row r="75" spans="1:13" x14ac:dyDescent="0.25">
      <c r="A75" s="11">
        <v>5804</v>
      </c>
      <c r="B75" s="6" t="s">
        <v>88</v>
      </c>
      <c r="C75" s="12">
        <v>10</v>
      </c>
      <c r="D75" s="12">
        <v>326</v>
      </c>
      <c r="E75" s="12">
        <f t="shared" si="1"/>
        <v>336</v>
      </c>
      <c r="F75" s="12"/>
      <c r="G75" s="12">
        <v>2</v>
      </c>
      <c r="H75" s="12">
        <v>1</v>
      </c>
      <c r="I75" s="12" t="s">
        <v>28</v>
      </c>
      <c r="J75" s="12">
        <v>2</v>
      </c>
      <c r="K75" s="12">
        <v>1</v>
      </c>
      <c r="L75" s="12">
        <v>2</v>
      </c>
      <c r="M75" s="12">
        <v>2</v>
      </c>
    </row>
    <row r="76" spans="1:13" x14ac:dyDescent="0.25">
      <c r="A76" s="11">
        <v>5904</v>
      </c>
      <c r="B76" s="6" t="s">
        <v>90</v>
      </c>
      <c r="C76" s="12">
        <v>42</v>
      </c>
      <c r="D76" s="12">
        <v>1348</v>
      </c>
      <c r="E76" s="12">
        <f t="shared" si="1"/>
        <v>1390</v>
      </c>
      <c r="F76" s="12"/>
      <c r="G76" s="12">
        <v>1</v>
      </c>
      <c r="H76" s="12">
        <v>8</v>
      </c>
      <c r="I76" s="12">
        <v>2</v>
      </c>
      <c r="J76" s="12">
        <v>12</v>
      </c>
      <c r="K76" s="12">
        <v>4</v>
      </c>
      <c r="L76" s="12">
        <v>7</v>
      </c>
      <c r="M76" s="12">
        <v>8</v>
      </c>
    </row>
    <row r="77" spans="1:13" x14ac:dyDescent="0.25">
      <c r="A77" s="11">
        <v>5902</v>
      </c>
      <c r="B77" s="6" t="s">
        <v>91</v>
      </c>
      <c r="C77" s="12">
        <v>3</v>
      </c>
      <c r="D77" s="12">
        <v>207</v>
      </c>
      <c r="E77" s="12">
        <f t="shared" si="1"/>
        <v>210</v>
      </c>
      <c r="F77" s="12"/>
      <c r="G77" s="12">
        <v>1</v>
      </c>
      <c r="H77" s="12" t="s">
        <v>28</v>
      </c>
      <c r="I77" s="12" t="s">
        <v>28</v>
      </c>
      <c r="J77" s="12" t="s">
        <v>28</v>
      </c>
      <c r="K77" s="12" t="s">
        <v>28</v>
      </c>
      <c r="L77" s="12">
        <v>2</v>
      </c>
      <c r="M77" s="12" t="s">
        <v>28</v>
      </c>
    </row>
    <row r="78" spans="1:13" x14ac:dyDescent="0.25">
      <c r="A78" s="11">
        <v>5903</v>
      </c>
      <c r="B78" s="6" t="s">
        <v>92</v>
      </c>
      <c r="C78" s="12">
        <v>7</v>
      </c>
      <c r="D78" s="12">
        <v>251</v>
      </c>
      <c r="E78" s="12">
        <f t="shared" si="1"/>
        <v>258</v>
      </c>
      <c r="F78" s="12"/>
      <c r="G78" s="12" t="s">
        <v>28</v>
      </c>
      <c r="H78" s="12" t="s">
        <v>28</v>
      </c>
      <c r="I78" s="12" t="s">
        <v>28</v>
      </c>
      <c r="J78" s="12">
        <v>2</v>
      </c>
      <c r="K78" s="12" t="s">
        <v>28</v>
      </c>
      <c r="L78" s="12">
        <v>1</v>
      </c>
      <c r="M78" s="12">
        <v>4</v>
      </c>
    </row>
    <row r="79" spans="1:13" x14ac:dyDescent="0.25">
      <c r="A79" s="11">
        <v>5905</v>
      </c>
      <c r="B79" s="6" t="s">
        <v>93</v>
      </c>
      <c r="C79" s="12">
        <v>4</v>
      </c>
      <c r="D79" s="12">
        <v>92</v>
      </c>
      <c r="E79" s="12">
        <f t="shared" si="1"/>
        <v>96</v>
      </c>
      <c r="F79" s="12"/>
      <c r="G79" s="12" t="s">
        <v>28</v>
      </c>
      <c r="H79" s="12">
        <v>3</v>
      </c>
      <c r="I79" s="12" t="s">
        <v>28</v>
      </c>
      <c r="J79" s="12" t="s">
        <v>28</v>
      </c>
      <c r="K79" s="12" t="s">
        <v>28</v>
      </c>
      <c r="L79" s="12" t="s">
        <v>28</v>
      </c>
      <c r="M79" s="12">
        <v>1</v>
      </c>
    </row>
    <row r="80" spans="1:13" x14ac:dyDescent="0.25">
      <c r="A80" s="11">
        <v>5906</v>
      </c>
      <c r="B80" s="6" t="s">
        <v>94</v>
      </c>
      <c r="C80" s="12">
        <v>4</v>
      </c>
      <c r="D80" s="12">
        <v>79</v>
      </c>
      <c r="E80" s="12">
        <f t="shared" si="1"/>
        <v>83</v>
      </c>
      <c r="F80" s="12"/>
      <c r="G80" s="12" t="s">
        <v>28</v>
      </c>
      <c r="H80" s="12" t="s">
        <v>28</v>
      </c>
      <c r="I80" s="12" t="s">
        <v>28</v>
      </c>
      <c r="J80" s="12">
        <v>1</v>
      </c>
      <c r="K80" s="12" t="s">
        <v>28</v>
      </c>
      <c r="L80" s="12">
        <v>3</v>
      </c>
      <c r="M80" s="12" t="s">
        <v>28</v>
      </c>
    </row>
    <row r="81" spans="1:13" x14ac:dyDescent="0.25">
      <c r="A81" s="11">
        <v>5908</v>
      </c>
      <c r="B81" s="6" t="s">
        <v>95</v>
      </c>
      <c r="C81" s="12">
        <v>3</v>
      </c>
      <c r="D81" s="12">
        <v>102</v>
      </c>
      <c r="E81" s="12">
        <f t="shared" ref="E81:E112" si="2">SUM(C81:D81)</f>
        <v>105</v>
      </c>
      <c r="F81" s="12"/>
      <c r="G81" s="12" t="s">
        <v>28</v>
      </c>
      <c r="H81" s="12">
        <v>2</v>
      </c>
      <c r="I81" s="12">
        <v>1</v>
      </c>
      <c r="J81" s="12" t="s">
        <v>28</v>
      </c>
      <c r="K81" s="12" t="s">
        <v>28</v>
      </c>
      <c r="L81" s="12" t="s">
        <v>28</v>
      </c>
      <c r="M81" s="12" t="s">
        <v>28</v>
      </c>
    </row>
    <row r="82" spans="1:13" x14ac:dyDescent="0.25">
      <c r="A82" s="11">
        <v>6001</v>
      </c>
      <c r="B82" s="6" t="s">
        <v>97</v>
      </c>
      <c r="C82" s="12">
        <v>10</v>
      </c>
      <c r="D82" s="12">
        <v>445</v>
      </c>
      <c r="E82" s="12">
        <f t="shared" si="2"/>
        <v>455</v>
      </c>
      <c r="F82" s="12"/>
      <c r="G82" s="12">
        <v>2</v>
      </c>
      <c r="H82" s="12" t="s">
        <v>28</v>
      </c>
      <c r="I82" s="12" t="s">
        <v>28</v>
      </c>
      <c r="J82" s="12">
        <v>1</v>
      </c>
      <c r="K82" s="12" t="s">
        <v>28</v>
      </c>
      <c r="L82" s="12">
        <v>4</v>
      </c>
      <c r="M82" s="12">
        <v>3</v>
      </c>
    </row>
    <row r="83" spans="1:13" x14ac:dyDescent="0.25">
      <c r="A83" s="11">
        <v>6002</v>
      </c>
      <c r="B83" s="6" t="s">
        <v>98</v>
      </c>
      <c r="C83" s="12">
        <v>4</v>
      </c>
      <c r="D83" s="12">
        <v>129</v>
      </c>
      <c r="E83" s="12">
        <f t="shared" si="2"/>
        <v>133</v>
      </c>
      <c r="F83" s="12"/>
      <c r="G83" s="12" t="s">
        <v>28</v>
      </c>
      <c r="H83" s="12">
        <v>1</v>
      </c>
      <c r="I83" s="12" t="s">
        <v>28</v>
      </c>
      <c r="J83" s="12">
        <v>1</v>
      </c>
      <c r="K83" s="12">
        <v>1</v>
      </c>
      <c r="L83" s="12" t="s">
        <v>28</v>
      </c>
      <c r="M83" s="12">
        <v>1</v>
      </c>
    </row>
    <row r="84" spans="1:13" x14ac:dyDescent="0.25">
      <c r="A84" s="11">
        <v>6003</v>
      </c>
      <c r="B84" s="6" t="s">
        <v>40</v>
      </c>
      <c r="C84" s="12" t="s">
        <v>28</v>
      </c>
      <c r="D84" s="12">
        <v>151</v>
      </c>
      <c r="E84" s="12">
        <f t="shared" si="2"/>
        <v>151</v>
      </c>
      <c r="F84" s="12"/>
      <c r="G84" s="12" t="s">
        <v>28</v>
      </c>
      <c r="H84" s="12" t="s">
        <v>28</v>
      </c>
      <c r="I84" s="12" t="s">
        <v>28</v>
      </c>
      <c r="J84" s="12" t="s">
        <v>28</v>
      </c>
      <c r="K84" s="12" t="s">
        <v>28</v>
      </c>
      <c r="L84" s="12" t="s">
        <v>28</v>
      </c>
      <c r="M84" s="12" t="s">
        <v>28</v>
      </c>
    </row>
    <row r="85" spans="1:13" x14ac:dyDescent="0.25">
      <c r="A85" s="11">
        <v>6004</v>
      </c>
      <c r="B85" s="6" t="s">
        <v>99</v>
      </c>
      <c r="C85" s="12">
        <v>4</v>
      </c>
      <c r="D85" s="12">
        <v>270</v>
      </c>
      <c r="E85" s="12">
        <f t="shared" si="2"/>
        <v>274</v>
      </c>
      <c r="F85" s="12"/>
      <c r="G85" s="12">
        <v>1</v>
      </c>
      <c r="H85" s="12">
        <v>1</v>
      </c>
      <c r="I85" s="12" t="s">
        <v>28</v>
      </c>
      <c r="J85" s="12" t="s">
        <v>28</v>
      </c>
      <c r="K85" s="12" t="s">
        <v>28</v>
      </c>
      <c r="L85" s="12">
        <v>1</v>
      </c>
      <c r="M85" s="12">
        <v>1</v>
      </c>
    </row>
    <row r="86" spans="1:13" x14ac:dyDescent="0.25">
      <c r="A86" s="11">
        <v>6005</v>
      </c>
      <c r="B86" s="6" t="s">
        <v>100</v>
      </c>
      <c r="C86" s="12">
        <v>3</v>
      </c>
      <c r="D86" s="12">
        <v>179</v>
      </c>
      <c r="E86" s="12">
        <f t="shared" si="2"/>
        <v>182</v>
      </c>
      <c r="F86" s="12"/>
      <c r="G86" s="12" t="s">
        <v>28</v>
      </c>
      <c r="H86" s="12">
        <v>1</v>
      </c>
      <c r="I86" s="12" t="s">
        <v>28</v>
      </c>
      <c r="J86" s="12">
        <v>1</v>
      </c>
      <c r="K86" s="12" t="s">
        <v>28</v>
      </c>
      <c r="L86" s="12">
        <v>1</v>
      </c>
      <c r="M86" s="12" t="s">
        <v>28</v>
      </c>
    </row>
    <row r="87" spans="1:13" x14ac:dyDescent="0.25">
      <c r="A87" s="11">
        <v>6006</v>
      </c>
      <c r="B87" s="6" t="s">
        <v>101</v>
      </c>
      <c r="C87" s="12">
        <v>8</v>
      </c>
      <c r="D87" s="12">
        <v>377</v>
      </c>
      <c r="E87" s="12">
        <f t="shared" si="2"/>
        <v>385</v>
      </c>
      <c r="F87" s="12"/>
      <c r="G87" s="12" t="s">
        <v>28</v>
      </c>
      <c r="H87" s="12" t="s">
        <v>28</v>
      </c>
      <c r="I87" s="12" t="s">
        <v>28</v>
      </c>
      <c r="J87" s="12">
        <v>1</v>
      </c>
      <c r="K87" s="12">
        <v>3</v>
      </c>
      <c r="L87" s="12">
        <v>1</v>
      </c>
      <c r="M87" s="12">
        <v>3</v>
      </c>
    </row>
    <row r="88" spans="1:13" x14ac:dyDescent="0.25">
      <c r="A88" s="11">
        <v>6007</v>
      </c>
      <c r="B88" s="6" t="s">
        <v>102</v>
      </c>
      <c r="C88" s="12">
        <v>2</v>
      </c>
      <c r="D88" s="12">
        <v>100</v>
      </c>
      <c r="E88" s="12">
        <f t="shared" si="2"/>
        <v>102</v>
      </c>
      <c r="F88" s="12"/>
      <c r="G88" s="12" t="s">
        <v>28</v>
      </c>
      <c r="H88" s="12">
        <v>1</v>
      </c>
      <c r="I88" s="12" t="s">
        <v>28</v>
      </c>
      <c r="J88" s="12" t="s">
        <v>28</v>
      </c>
      <c r="K88" s="12" t="s">
        <v>28</v>
      </c>
      <c r="L88" s="12">
        <v>1</v>
      </c>
      <c r="M88" s="12" t="s">
        <v>28</v>
      </c>
    </row>
    <row r="89" spans="1:13" x14ac:dyDescent="0.25">
      <c r="A89" s="11">
        <v>6101</v>
      </c>
      <c r="B89" s="6" t="s">
        <v>104</v>
      </c>
      <c r="C89" s="12">
        <v>14</v>
      </c>
      <c r="D89" s="12">
        <v>639</v>
      </c>
      <c r="E89" s="12">
        <f t="shared" si="2"/>
        <v>653</v>
      </c>
      <c r="F89" s="12"/>
      <c r="G89" s="12">
        <v>1</v>
      </c>
      <c r="H89" s="12">
        <v>3</v>
      </c>
      <c r="I89" s="12" t="s">
        <v>28</v>
      </c>
      <c r="J89" s="12">
        <v>4</v>
      </c>
      <c r="K89" s="12" t="s">
        <v>28</v>
      </c>
      <c r="L89" s="12" t="s">
        <v>28</v>
      </c>
      <c r="M89" s="12">
        <v>6</v>
      </c>
    </row>
    <row r="90" spans="1:13" x14ac:dyDescent="0.25">
      <c r="A90" s="11">
        <v>6102</v>
      </c>
      <c r="B90" s="6" t="s">
        <v>105</v>
      </c>
      <c r="C90" s="12">
        <v>8</v>
      </c>
      <c r="D90" s="12">
        <v>161</v>
      </c>
      <c r="E90" s="12">
        <f t="shared" si="2"/>
        <v>169</v>
      </c>
      <c r="F90" s="12"/>
      <c r="G90" s="12" t="s">
        <v>28</v>
      </c>
      <c r="H90" s="12" t="s">
        <v>28</v>
      </c>
      <c r="I90" s="12" t="s">
        <v>28</v>
      </c>
      <c r="J90" s="12">
        <v>2</v>
      </c>
      <c r="K90" s="12" t="s">
        <v>28</v>
      </c>
      <c r="L90" s="12">
        <v>4</v>
      </c>
      <c r="M90" s="12">
        <v>2</v>
      </c>
    </row>
    <row r="91" spans="1:13" x14ac:dyDescent="0.25">
      <c r="A91" s="11">
        <v>6103</v>
      </c>
      <c r="B91" s="6" t="s">
        <v>106</v>
      </c>
      <c r="C91" s="12">
        <v>11</v>
      </c>
      <c r="D91" s="12">
        <v>393</v>
      </c>
      <c r="E91" s="12">
        <f t="shared" si="2"/>
        <v>404</v>
      </c>
      <c r="F91" s="12"/>
      <c r="G91" s="12" t="s">
        <v>28</v>
      </c>
      <c r="H91" s="12" t="s">
        <v>28</v>
      </c>
      <c r="I91" s="12" t="s">
        <v>28</v>
      </c>
      <c r="J91" s="12">
        <v>5</v>
      </c>
      <c r="K91" s="12" t="s">
        <v>28</v>
      </c>
      <c r="L91" s="12">
        <v>4</v>
      </c>
      <c r="M91" s="12">
        <v>2</v>
      </c>
    </row>
    <row r="92" spans="1:13" x14ac:dyDescent="0.25">
      <c r="A92" s="11">
        <v>6104</v>
      </c>
      <c r="B92" s="6" t="s">
        <v>107</v>
      </c>
      <c r="C92" s="12">
        <v>5</v>
      </c>
      <c r="D92" s="12">
        <v>236</v>
      </c>
      <c r="E92" s="12">
        <f t="shared" si="2"/>
        <v>241</v>
      </c>
      <c r="F92" s="12"/>
      <c r="G92" s="12">
        <v>1</v>
      </c>
      <c r="H92" s="12" t="s">
        <v>28</v>
      </c>
      <c r="I92" s="12" t="s">
        <v>28</v>
      </c>
      <c r="J92" s="12">
        <v>2</v>
      </c>
      <c r="K92" s="12" t="s">
        <v>28</v>
      </c>
      <c r="L92" s="12">
        <v>1</v>
      </c>
      <c r="M92" s="12">
        <v>1</v>
      </c>
    </row>
    <row r="93" spans="1:13" x14ac:dyDescent="0.25">
      <c r="A93" s="11">
        <v>6201</v>
      </c>
      <c r="B93" s="6" t="s">
        <v>109</v>
      </c>
      <c r="C93" s="12">
        <v>7</v>
      </c>
      <c r="D93" s="12">
        <v>344</v>
      </c>
      <c r="E93" s="12">
        <f t="shared" si="2"/>
        <v>351</v>
      </c>
      <c r="F93" s="12"/>
      <c r="G93" s="12">
        <v>2</v>
      </c>
      <c r="H93" s="12">
        <v>1</v>
      </c>
      <c r="I93" s="12" t="s">
        <v>28</v>
      </c>
      <c r="J93" s="12">
        <v>2</v>
      </c>
      <c r="K93" s="12" t="s">
        <v>28</v>
      </c>
      <c r="L93" s="12">
        <v>1</v>
      </c>
      <c r="M93" s="12">
        <v>1</v>
      </c>
    </row>
    <row r="94" spans="1:13" x14ac:dyDescent="0.25">
      <c r="A94" s="11">
        <v>6202</v>
      </c>
      <c r="B94" s="6" t="s">
        <v>110</v>
      </c>
      <c r="C94" s="12">
        <v>6</v>
      </c>
      <c r="D94" s="12">
        <v>267</v>
      </c>
      <c r="E94" s="12">
        <f t="shared" si="2"/>
        <v>273</v>
      </c>
      <c r="F94" s="12"/>
      <c r="G94" s="12" t="s">
        <v>28</v>
      </c>
      <c r="H94" s="12" t="s">
        <v>28</v>
      </c>
      <c r="I94" s="12">
        <v>1</v>
      </c>
      <c r="J94" s="12" t="s">
        <v>28</v>
      </c>
      <c r="K94" s="12">
        <v>1</v>
      </c>
      <c r="L94" s="12" t="s">
        <v>28</v>
      </c>
      <c r="M94" s="12">
        <v>4</v>
      </c>
    </row>
    <row r="95" spans="1:13" x14ac:dyDescent="0.25">
      <c r="A95" s="11">
        <v>6203</v>
      </c>
      <c r="B95" s="6" t="s">
        <v>111</v>
      </c>
      <c r="C95" s="12">
        <v>5</v>
      </c>
      <c r="D95" s="12">
        <v>194</v>
      </c>
      <c r="E95" s="12">
        <f t="shared" si="2"/>
        <v>199</v>
      </c>
      <c r="F95" s="12"/>
      <c r="G95" s="12" t="s">
        <v>28</v>
      </c>
      <c r="H95" s="12" t="s">
        <v>28</v>
      </c>
      <c r="I95" s="12">
        <v>1</v>
      </c>
      <c r="J95" s="12">
        <v>2</v>
      </c>
      <c r="K95" s="12">
        <v>1</v>
      </c>
      <c r="L95" s="12" t="s">
        <v>28</v>
      </c>
      <c r="M95" s="12">
        <v>1</v>
      </c>
    </row>
    <row r="96" spans="1:13" x14ac:dyDescent="0.25">
      <c r="A96" s="11">
        <v>6204</v>
      </c>
      <c r="B96" s="6" t="s">
        <v>112</v>
      </c>
      <c r="C96" s="12">
        <v>8</v>
      </c>
      <c r="D96" s="12">
        <v>334</v>
      </c>
      <c r="E96" s="12">
        <f t="shared" si="2"/>
        <v>342</v>
      </c>
      <c r="F96" s="12"/>
      <c r="G96" s="12" t="s">
        <v>28</v>
      </c>
      <c r="H96" s="12" t="s">
        <v>28</v>
      </c>
      <c r="I96" s="12">
        <v>1</v>
      </c>
      <c r="J96" s="12">
        <v>2</v>
      </c>
      <c r="K96" s="12" t="s">
        <v>28</v>
      </c>
      <c r="L96" s="12">
        <v>2</v>
      </c>
      <c r="M96" s="12">
        <v>3</v>
      </c>
    </row>
    <row r="97" spans="1:13" x14ac:dyDescent="0.25">
      <c r="A97" s="11">
        <v>6205</v>
      </c>
      <c r="B97" s="6" t="s">
        <v>113</v>
      </c>
      <c r="C97" s="12">
        <v>8</v>
      </c>
      <c r="D97" s="12">
        <v>155</v>
      </c>
      <c r="E97" s="12">
        <f t="shared" si="2"/>
        <v>163</v>
      </c>
      <c r="F97" s="12"/>
      <c r="G97" s="12" t="s">
        <v>28</v>
      </c>
      <c r="H97" s="12" t="s">
        <v>28</v>
      </c>
      <c r="I97" s="12" t="s">
        <v>28</v>
      </c>
      <c r="J97" s="12">
        <v>6</v>
      </c>
      <c r="K97" s="12">
        <v>1</v>
      </c>
      <c r="L97" s="12" t="s">
        <v>28</v>
      </c>
      <c r="M97" s="12">
        <v>1</v>
      </c>
    </row>
    <row r="98" spans="1:13" x14ac:dyDescent="0.25">
      <c r="A98" s="11">
        <v>6206</v>
      </c>
      <c r="B98" s="6" t="s">
        <v>114</v>
      </c>
      <c r="C98" s="12">
        <v>2</v>
      </c>
      <c r="D98" s="12">
        <v>82</v>
      </c>
      <c r="E98" s="12">
        <f t="shared" si="2"/>
        <v>84</v>
      </c>
      <c r="F98" s="12"/>
      <c r="G98" s="12" t="s">
        <v>28</v>
      </c>
      <c r="H98" s="12" t="s">
        <v>28</v>
      </c>
      <c r="I98" s="12" t="s">
        <v>28</v>
      </c>
      <c r="J98" s="12">
        <v>1</v>
      </c>
      <c r="K98" s="12" t="s">
        <v>28</v>
      </c>
      <c r="L98" s="12" t="s">
        <v>28</v>
      </c>
      <c r="M98" s="12">
        <v>1</v>
      </c>
    </row>
    <row r="99" spans="1:13" x14ac:dyDescent="0.25">
      <c r="A99" s="11">
        <v>6207</v>
      </c>
      <c r="B99" s="6" t="s">
        <v>115</v>
      </c>
      <c r="C99" s="12">
        <v>2</v>
      </c>
      <c r="D99" s="12">
        <v>104</v>
      </c>
      <c r="E99" s="12">
        <f t="shared" si="2"/>
        <v>106</v>
      </c>
      <c r="F99" s="12"/>
      <c r="G99" s="12" t="s">
        <v>28</v>
      </c>
      <c r="H99" s="12">
        <v>1</v>
      </c>
      <c r="I99" s="12" t="s">
        <v>28</v>
      </c>
      <c r="J99" s="12" t="s">
        <v>28</v>
      </c>
      <c r="K99" s="12" t="s">
        <v>28</v>
      </c>
      <c r="L99" s="12" t="s">
        <v>28</v>
      </c>
      <c r="M99" s="12">
        <v>1</v>
      </c>
    </row>
    <row r="100" spans="1:13" x14ac:dyDescent="0.25">
      <c r="A100" s="11">
        <v>6301</v>
      </c>
      <c r="B100" s="6" t="s">
        <v>117</v>
      </c>
      <c r="C100" s="12">
        <v>7</v>
      </c>
      <c r="D100" s="12">
        <v>506</v>
      </c>
      <c r="E100" s="12">
        <f t="shared" si="2"/>
        <v>513</v>
      </c>
      <c r="F100" s="12"/>
      <c r="G100" s="12">
        <v>1</v>
      </c>
      <c r="H100" s="12" t="s">
        <v>28</v>
      </c>
      <c r="I100" s="12" t="s">
        <v>28</v>
      </c>
      <c r="J100" s="12">
        <v>2</v>
      </c>
      <c r="K100" s="12">
        <v>3</v>
      </c>
      <c r="L100" s="12">
        <v>1</v>
      </c>
      <c r="M100" s="12" t="s">
        <v>28</v>
      </c>
    </row>
    <row r="101" spans="1:13" x14ac:dyDescent="0.25">
      <c r="A101" s="11">
        <v>6302</v>
      </c>
      <c r="B101" s="6" t="s">
        <v>52</v>
      </c>
      <c r="C101" s="12">
        <v>3</v>
      </c>
      <c r="D101" s="12">
        <v>191</v>
      </c>
      <c r="E101" s="12">
        <f t="shared" si="2"/>
        <v>194</v>
      </c>
      <c r="F101" s="12"/>
      <c r="G101" s="12" t="s">
        <v>28</v>
      </c>
      <c r="H101" s="12" t="s">
        <v>28</v>
      </c>
      <c r="I101" s="12" t="s">
        <v>28</v>
      </c>
      <c r="J101" s="12">
        <v>1</v>
      </c>
      <c r="K101" s="12" t="s">
        <v>28</v>
      </c>
      <c r="L101" s="12">
        <v>1</v>
      </c>
      <c r="M101" s="12">
        <v>1</v>
      </c>
    </row>
    <row r="102" spans="1:13" x14ac:dyDescent="0.25">
      <c r="A102" s="11">
        <v>6303</v>
      </c>
      <c r="B102" s="6" t="s">
        <v>118</v>
      </c>
      <c r="C102" s="12" t="s">
        <v>28</v>
      </c>
      <c r="D102" s="12">
        <v>83</v>
      </c>
      <c r="E102" s="12">
        <f t="shared" si="2"/>
        <v>83</v>
      </c>
      <c r="F102" s="12"/>
      <c r="G102" s="12" t="s">
        <v>28</v>
      </c>
      <c r="H102" s="12" t="s">
        <v>28</v>
      </c>
      <c r="I102" s="12" t="s">
        <v>28</v>
      </c>
      <c r="J102" s="12" t="s">
        <v>28</v>
      </c>
      <c r="K102" s="12" t="s">
        <v>28</v>
      </c>
      <c r="L102" s="12" t="s">
        <v>28</v>
      </c>
      <c r="M102" s="12" t="s">
        <v>28</v>
      </c>
    </row>
    <row r="103" spans="1:13" x14ac:dyDescent="0.25">
      <c r="A103" s="11">
        <v>6401</v>
      </c>
      <c r="B103" s="6" t="s">
        <v>120</v>
      </c>
      <c r="C103" s="12">
        <v>196</v>
      </c>
      <c r="D103" s="12">
        <v>8364</v>
      </c>
      <c r="E103" s="12">
        <f t="shared" si="2"/>
        <v>8560</v>
      </c>
      <c r="F103" s="12"/>
      <c r="G103" s="12">
        <v>10</v>
      </c>
      <c r="H103" s="12">
        <v>19</v>
      </c>
      <c r="I103" s="12">
        <v>6</v>
      </c>
      <c r="J103" s="12">
        <v>31</v>
      </c>
      <c r="K103" s="12">
        <v>15</v>
      </c>
      <c r="L103" s="12">
        <v>57</v>
      </c>
      <c r="M103" s="12">
        <v>58</v>
      </c>
    </row>
    <row r="104" spans="1:13" x14ac:dyDescent="0.25">
      <c r="A104" s="11">
        <v>6403</v>
      </c>
      <c r="B104" s="6" t="s">
        <v>121</v>
      </c>
      <c r="C104" s="12">
        <v>44</v>
      </c>
      <c r="D104" s="12">
        <v>2568</v>
      </c>
      <c r="E104" s="12">
        <f t="shared" si="2"/>
        <v>2612</v>
      </c>
      <c r="F104" s="12"/>
      <c r="G104" s="12">
        <v>3</v>
      </c>
      <c r="H104" s="12">
        <v>4</v>
      </c>
      <c r="I104" s="12">
        <v>1</v>
      </c>
      <c r="J104" s="12">
        <v>14</v>
      </c>
      <c r="K104" s="12">
        <v>3</v>
      </c>
      <c r="L104" s="12">
        <v>13</v>
      </c>
      <c r="M104" s="12">
        <v>6</v>
      </c>
    </row>
    <row r="105" spans="1:13" x14ac:dyDescent="0.25">
      <c r="A105" s="11">
        <v>6501</v>
      </c>
      <c r="B105" s="6" t="s">
        <v>123</v>
      </c>
      <c r="C105" s="12">
        <v>27</v>
      </c>
      <c r="D105" s="12">
        <v>1326</v>
      </c>
      <c r="E105" s="12">
        <f t="shared" si="2"/>
        <v>1353</v>
      </c>
      <c r="F105" s="12"/>
      <c r="G105" s="12">
        <v>1</v>
      </c>
      <c r="H105" s="12">
        <v>5</v>
      </c>
      <c r="I105" s="12" t="s">
        <v>28</v>
      </c>
      <c r="J105" s="12">
        <v>7</v>
      </c>
      <c r="K105" s="12">
        <v>1</v>
      </c>
      <c r="L105" s="12">
        <v>3</v>
      </c>
      <c r="M105" s="12">
        <v>10</v>
      </c>
    </row>
    <row r="106" spans="1:13" x14ac:dyDescent="0.25">
      <c r="A106" s="11">
        <v>6503</v>
      </c>
      <c r="B106" s="6" t="s">
        <v>124</v>
      </c>
      <c r="C106" s="12">
        <v>1</v>
      </c>
      <c r="D106" s="12">
        <v>301</v>
      </c>
      <c r="E106" s="12">
        <f t="shared" si="2"/>
        <v>302</v>
      </c>
      <c r="F106" s="12"/>
      <c r="G106" s="12" t="s">
        <v>28</v>
      </c>
      <c r="H106" s="12" t="s">
        <v>28</v>
      </c>
      <c r="I106" s="12" t="s">
        <v>28</v>
      </c>
      <c r="J106" s="12" t="s">
        <v>28</v>
      </c>
      <c r="K106" s="12" t="s">
        <v>28</v>
      </c>
      <c r="L106" s="12" t="s">
        <v>28</v>
      </c>
      <c r="M106" s="12">
        <v>1</v>
      </c>
    </row>
    <row r="107" spans="1:13" x14ac:dyDescent="0.25">
      <c r="A107" s="11">
        <v>6505</v>
      </c>
      <c r="B107" s="6" t="s">
        <v>125</v>
      </c>
      <c r="C107" s="12" t="s">
        <v>28</v>
      </c>
      <c r="D107" s="12">
        <v>147</v>
      </c>
      <c r="E107" s="12">
        <f t="shared" si="2"/>
        <v>147</v>
      </c>
      <c r="F107" s="12"/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</row>
    <row r="108" spans="1:13" x14ac:dyDescent="0.25">
      <c r="A108" s="11">
        <v>6594</v>
      </c>
      <c r="B108" s="6" t="s">
        <v>126</v>
      </c>
      <c r="C108" s="12">
        <v>1</v>
      </c>
      <c r="D108" s="12">
        <v>25</v>
      </c>
      <c r="E108" s="12">
        <f t="shared" si="2"/>
        <v>26</v>
      </c>
      <c r="F108" s="12"/>
      <c r="G108" s="12" t="s">
        <v>28</v>
      </c>
      <c r="H108" s="12" t="s">
        <v>28</v>
      </c>
      <c r="I108" s="12" t="s">
        <v>28</v>
      </c>
      <c r="J108" s="12" t="s">
        <v>28</v>
      </c>
      <c r="K108" s="12" t="s">
        <v>28</v>
      </c>
      <c r="L108" s="12" t="s">
        <v>28</v>
      </c>
      <c r="M108" s="12">
        <v>1</v>
      </c>
    </row>
    <row r="109" spans="1:13" x14ac:dyDescent="0.25">
      <c r="A109" s="11">
        <v>6595</v>
      </c>
      <c r="B109" s="6" t="s">
        <v>127</v>
      </c>
      <c r="C109" s="12" t="s">
        <v>28</v>
      </c>
      <c r="D109" s="12">
        <v>11</v>
      </c>
      <c r="E109" s="12">
        <f t="shared" si="2"/>
        <v>11</v>
      </c>
      <c r="F109" s="12"/>
      <c r="G109" s="12" t="s">
        <v>28</v>
      </c>
      <c r="H109" s="12" t="s">
        <v>28</v>
      </c>
      <c r="I109" s="12" t="s">
        <v>28</v>
      </c>
      <c r="J109" s="12" t="s">
        <v>28</v>
      </c>
      <c r="K109" s="12" t="s">
        <v>28</v>
      </c>
      <c r="L109" s="12" t="s">
        <v>28</v>
      </c>
      <c r="M109" s="12" t="s">
        <v>28</v>
      </c>
    </row>
    <row r="110" spans="1:13" x14ac:dyDescent="0.25">
      <c r="A110" s="11">
        <v>6596</v>
      </c>
      <c r="B110" s="6" t="s">
        <v>243</v>
      </c>
      <c r="C110" s="12" t="s">
        <v>28</v>
      </c>
      <c r="D110" s="12">
        <v>2</v>
      </c>
      <c r="E110" s="12">
        <f t="shared" si="2"/>
        <v>2</v>
      </c>
      <c r="F110" s="12"/>
      <c r="G110" s="12" t="s">
        <v>28</v>
      </c>
      <c r="H110" s="12" t="s">
        <v>28</v>
      </c>
      <c r="I110" s="12" t="s">
        <v>28</v>
      </c>
      <c r="J110" s="12" t="s">
        <v>28</v>
      </c>
      <c r="K110" s="12" t="s">
        <v>28</v>
      </c>
      <c r="L110" s="12" t="s">
        <v>28</v>
      </c>
      <c r="M110" s="12" t="s">
        <v>28</v>
      </c>
    </row>
    <row r="111" spans="1:13" x14ac:dyDescent="0.25">
      <c r="A111" s="11">
        <v>6597</v>
      </c>
      <c r="B111" s="6" t="s">
        <v>128</v>
      </c>
      <c r="C111" s="12">
        <v>24</v>
      </c>
      <c r="D111" s="12">
        <v>1665</v>
      </c>
      <c r="E111" s="12">
        <f t="shared" si="2"/>
        <v>1689</v>
      </c>
      <c r="F111" s="12"/>
      <c r="G111" s="12">
        <v>3</v>
      </c>
      <c r="H111" s="12">
        <v>1</v>
      </c>
      <c r="I111" s="12" t="s">
        <v>28</v>
      </c>
      <c r="J111" s="12">
        <v>5</v>
      </c>
      <c r="K111" s="12">
        <v>4</v>
      </c>
      <c r="L111" s="12">
        <v>6</v>
      </c>
      <c r="M111" s="12">
        <v>5</v>
      </c>
    </row>
    <row r="112" spans="1:13" x14ac:dyDescent="0.25">
      <c r="A112" s="26">
        <v>6598</v>
      </c>
      <c r="B112" s="15" t="s">
        <v>129</v>
      </c>
      <c r="C112" s="12">
        <v>3</v>
      </c>
      <c r="D112" s="12">
        <v>121</v>
      </c>
      <c r="E112" s="12">
        <f t="shared" si="2"/>
        <v>124</v>
      </c>
      <c r="F112" s="12"/>
      <c r="G112" s="12" t="s">
        <v>28</v>
      </c>
      <c r="H112" s="12" t="s">
        <v>28</v>
      </c>
      <c r="I112" s="12">
        <v>1</v>
      </c>
      <c r="J112" s="12">
        <v>1</v>
      </c>
      <c r="K112" s="12" t="s">
        <v>28</v>
      </c>
      <c r="L112" s="12" t="s">
        <v>28</v>
      </c>
      <c r="M112" s="12">
        <v>1</v>
      </c>
    </row>
    <row r="113" spans="1:13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</row>
    <row r="114" spans="1:13" x14ac:dyDescent="0.25">
      <c r="A114" s="25" t="s">
        <v>241</v>
      </c>
    </row>
  </sheetData>
  <mergeCells count="11">
    <mergeCell ref="M11:M12"/>
    <mergeCell ref="A10:A12"/>
    <mergeCell ref="B10:B12"/>
    <mergeCell ref="C10:E11"/>
    <mergeCell ref="G10:M10"/>
    <mergeCell ref="G11:G12"/>
    <mergeCell ref="H11:H12"/>
    <mergeCell ref="I11:I12"/>
    <mergeCell ref="J11:J12"/>
    <mergeCell ref="K11:K12"/>
    <mergeCell ref="L11:L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6"/>
  <sheetViews>
    <sheetView zoomScaleNormal="100" workbookViewId="0"/>
  </sheetViews>
  <sheetFormatPr baseColWidth="10" defaultColWidth="9.125" defaultRowHeight="15" x14ac:dyDescent="0.25"/>
  <cols>
    <col min="1" max="1" width="13.25" style="6" customWidth="1"/>
    <col min="2" max="2" width="28.625" style="6" customWidth="1"/>
    <col min="3" max="4" width="7.625" style="6" customWidth="1"/>
    <col min="5" max="5" width="7.875" style="6" customWidth="1"/>
    <col min="6" max="6" width="1.75" style="6" customWidth="1"/>
    <col min="7" max="8" width="6.75" style="6" customWidth="1"/>
    <col min="9" max="9" width="1.75" style="6" customWidth="1"/>
    <col min="10" max="11" width="5.875" style="27" customWidth="1"/>
    <col min="12" max="12" width="1.75" style="27" customWidth="1"/>
    <col min="13" max="14" width="7.125" style="27" customWidth="1"/>
    <col min="15" max="15" width="1.75" style="27" customWidth="1"/>
    <col min="16" max="17" width="7.125" style="27" customWidth="1"/>
    <col min="18" max="18" width="1.75" style="27" customWidth="1"/>
    <col min="19" max="20" width="7.125" style="27" customWidth="1"/>
    <col min="21" max="21" width="1.75" style="27" customWidth="1"/>
    <col min="22" max="23" width="7.125" style="27" customWidth="1"/>
    <col min="24" max="24" width="1.75" style="27" customWidth="1"/>
    <col min="25" max="26" width="7.125" style="27" customWidth="1"/>
    <col min="27" max="27" width="1.75" style="27" customWidth="1"/>
    <col min="28" max="29" width="7.875" style="27" customWidth="1"/>
    <col min="30" max="30" width="1.75" style="27" customWidth="1"/>
    <col min="31" max="33" width="7.25" style="27" customWidth="1"/>
    <col min="34" max="37" width="7.25" style="6" customWidth="1"/>
    <col min="38" max="38" width="11.375" style="5" customWidth="1"/>
  </cols>
  <sheetData>
    <row r="1" spans="1:37" x14ac:dyDescent="0.25">
      <c r="C1" s="7" t="s">
        <v>14</v>
      </c>
    </row>
    <row r="3" spans="1:37" x14ac:dyDescent="0.25">
      <c r="B3" s="24"/>
      <c r="C3" s="24"/>
    </row>
    <row r="7" spans="1:37" x14ac:dyDescent="0.25">
      <c r="A7" s="6" t="s">
        <v>6</v>
      </c>
    </row>
    <row r="8" spans="1:37" x14ac:dyDescent="0.25">
      <c r="A8" s="6" t="s">
        <v>240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10"/>
      <c r="AI9" s="10"/>
      <c r="AJ9" s="10"/>
      <c r="AK9" s="10"/>
    </row>
    <row r="10" spans="1:37" x14ac:dyDescent="0.25">
      <c r="A10" s="48" t="s">
        <v>15</v>
      </c>
      <c r="B10" s="48" t="s">
        <v>16</v>
      </c>
      <c r="C10" s="45" t="s">
        <v>160</v>
      </c>
      <c r="D10" s="45"/>
      <c r="E10" s="45"/>
      <c r="F10" s="10"/>
      <c r="G10" s="45" t="s">
        <v>161</v>
      </c>
      <c r="H10" s="45"/>
      <c r="I10" s="10"/>
      <c r="J10" s="47" t="s">
        <v>162</v>
      </c>
      <c r="K10" s="47"/>
      <c r="L10" s="28"/>
      <c r="M10" s="47" t="s">
        <v>163</v>
      </c>
      <c r="N10" s="47"/>
      <c r="O10" s="28"/>
      <c r="P10" s="47" t="s">
        <v>164</v>
      </c>
      <c r="Q10" s="47"/>
      <c r="R10" s="28"/>
      <c r="S10" s="47" t="s">
        <v>165</v>
      </c>
      <c r="T10" s="47"/>
      <c r="U10" s="28"/>
      <c r="V10" s="47" t="s">
        <v>166</v>
      </c>
      <c r="W10" s="47"/>
      <c r="X10" s="28"/>
      <c r="Y10" s="47" t="s">
        <v>167</v>
      </c>
      <c r="Z10" s="47"/>
      <c r="AA10" s="28"/>
      <c r="AB10" s="47" t="s">
        <v>168</v>
      </c>
      <c r="AC10" s="47"/>
      <c r="AD10" s="28"/>
      <c r="AE10" s="45" t="s">
        <v>169</v>
      </c>
      <c r="AF10" s="45"/>
      <c r="AG10" s="45"/>
      <c r="AH10" s="45"/>
      <c r="AI10" s="45"/>
      <c r="AJ10" s="45"/>
      <c r="AK10" s="45"/>
    </row>
    <row r="11" spans="1:37" x14ac:dyDescent="0.25">
      <c r="A11" s="49"/>
      <c r="B11" s="49"/>
      <c r="C11" s="14" t="s">
        <v>158</v>
      </c>
      <c r="D11" s="14" t="s">
        <v>159</v>
      </c>
      <c r="E11" s="14" t="s">
        <v>20</v>
      </c>
      <c r="F11" s="10"/>
      <c r="G11" s="14" t="s">
        <v>158</v>
      </c>
      <c r="H11" s="14" t="s">
        <v>159</v>
      </c>
      <c r="I11" s="10"/>
      <c r="J11" s="35" t="s">
        <v>158</v>
      </c>
      <c r="K11" s="35" t="s">
        <v>159</v>
      </c>
      <c r="L11" s="35"/>
      <c r="M11" s="35" t="s">
        <v>158</v>
      </c>
      <c r="N11" s="35" t="s">
        <v>159</v>
      </c>
      <c r="O11" s="35"/>
      <c r="P11" s="35" t="s">
        <v>158</v>
      </c>
      <c r="Q11" s="35" t="s">
        <v>159</v>
      </c>
      <c r="R11" s="35"/>
      <c r="S11" s="35" t="s">
        <v>158</v>
      </c>
      <c r="T11" s="35" t="s">
        <v>159</v>
      </c>
      <c r="U11" s="35"/>
      <c r="V11" s="35" t="s">
        <v>158</v>
      </c>
      <c r="W11" s="35" t="s">
        <v>159</v>
      </c>
      <c r="X11" s="35"/>
      <c r="Y11" s="35" t="s">
        <v>158</v>
      </c>
      <c r="Z11" s="35" t="s">
        <v>159</v>
      </c>
      <c r="AA11" s="35"/>
      <c r="AB11" s="35" t="s">
        <v>158</v>
      </c>
      <c r="AC11" s="35" t="s">
        <v>159</v>
      </c>
      <c r="AD11" s="35"/>
      <c r="AE11" s="35">
        <v>5</v>
      </c>
      <c r="AF11" s="35" t="s">
        <v>170</v>
      </c>
      <c r="AG11" s="35" t="s">
        <v>171</v>
      </c>
      <c r="AH11" s="14" t="s">
        <v>172</v>
      </c>
      <c r="AI11" s="14" t="s">
        <v>173</v>
      </c>
      <c r="AJ11" s="14" t="s">
        <v>174</v>
      </c>
      <c r="AK11" s="14" t="s">
        <v>175</v>
      </c>
    </row>
    <row r="13" spans="1:37" x14ac:dyDescent="0.25">
      <c r="A13" s="11" t="s">
        <v>23</v>
      </c>
      <c r="C13" s="12">
        <f>SUM(C15:C111)</f>
        <v>13259</v>
      </c>
      <c r="D13" s="12">
        <f>SUM(D15:D111)</f>
        <v>38399</v>
      </c>
      <c r="E13" s="12">
        <f>SUM(E15:E111)</f>
        <v>51658</v>
      </c>
      <c r="F13" s="12"/>
      <c r="G13" s="12">
        <f>SUM(G15:G111)</f>
        <v>766</v>
      </c>
      <c r="H13" s="12">
        <f>SUM(H15:H111)</f>
        <v>4429</v>
      </c>
      <c r="I13" s="12"/>
      <c r="J13" s="30">
        <f>SUM(J15:J111)</f>
        <v>349</v>
      </c>
      <c r="K13" s="30">
        <f>SUM(K15:K111)</f>
        <v>217</v>
      </c>
      <c r="L13" s="30"/>
      <c r="M13" s="30">
        <f>SUM(M15:M111)</f>
        <v>4533</v>
      </c>
      <c r="N13" s="30">
        <f>SUM(N15:N111)</f>
        <v>292</v>
      </c>
      <c r="O13" s="30"/>
      <c r="P13" s="30">
        <f>SUM(P15:P111)</f>
        <v>4704</v>
      </c>
      <c r="Q13" s="30">
        <f>SUM(Q15:Q111)</f>
        <v>329</v>
      </c>
      <c r="R13" s="30"/>
      <c r="S13" s="30">
        <f>SUM(S15:S111)</f>
        <v>3499</v>
      </c>
      <c r="T13" s="30">
        <f>SUM(T15:T111)</f>
        <v>138</v>
      </c>
      <c r="U13" s="30"/>
      <c r="V13" s="30">
        <f>SUM(V15:V111)</f>
        <v>1205</v>
      </c>
      <c r="W13" s="30">
        <f>SUM(W15:W111)</f>
        <v>191</v>
      </c>
      <c r="X13" s="30"/>
      <c r="Y13" s="30">
        <f>SUM(Y15:Y111)</f>
        <v>2210</v>
      </c>
      <c r="Z13" s="30">
        <f>SUM(Z15:Z111)</f>
        <v>3968</v>
      </c>
      <c r="AA13" s="30"/>
      <c r="AB13" s="30">
        <f>SUM(AB15:AB111)</f>
        <v>697</v>
      </c>
      <c r="AC13" s="30">
        <f>SUM(AC15:AC111)</f>
        <v>29164</v>
      </c>
      <c r="AE13" s="36">
        <f>J13/(J13+K13)*100</f>
        <v>61.660777385159015</v>
      </c>
      <c r="AF13" s="36">
        <f>M13/(M13+N13)*100</f>
        <v>93.948186528497416</v>
      </c>
      <c r="AG13" s="36">
        <f>P13/(P13+Q13)*100</f>
        <v>93.463143254520162</v>
      </c>
      <c r="AH13" s="22">
        <f>S13/(S13+T13)*100</f>
        <v>96.205664008798465</v>
      </c>
      <c r="AI13" s="22">
        <f>V13/(V13+W13)*100</f>
        <v>86.318051575931236</v>
      </c>
      <c r="AJ13" s="22">
        <f>(J13+M13+P13)/(J13+K13+M13+N13+P13+Q13)*100</f>
        <v>91.960859554873366</v>
      </c>
      <c r="AK13" s="22">
        <f>Y13/(Y13+Z13)*100</f>
        <v>35.772094528973781</v>
      </c>
    </row>
    <row r="14" spans="1:37" x14ac:dyDescent="0.25">
      <c r="A14" s="11"/>
      <c r="C14" s="12"/>
      <c r="D14" s="12"/>
      <c r="E14" s="12"/>
      <c r="F14" s="12"/>
      <c r="G14" s="12"/>
      <c r="H14" s="12"/>
      <c r="I14" s="12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E14" s="36"/>
      <c r="AF14" s="36"/>
      <c r="AG14" s="36"/>
      <c r="AH14" s="22"/>
      <c r="AI14" s="22"/>
      <c r="AJ14" s="22"/>
      <c r="AK14" s="22"/>
    </row>
    <row r="15" spans="1:37" x14ac:dyDescent="0.25">
      <c r="A15" s="11">
        <v>5101</v>
      </c>
      <c r="B15" s="6" t="s">
        <v>25</v>
      </c>
      <c r="C15" s="12">
        <v>251</v>
      </c>
      <c r="D15" s="12">
        <v>739</v>
      </c>
      <c r="E15" s="12">
        <f t="shared" ref="E15:E78" si="0">SUM(C15:D15)</f>
        <v>990</v>
      </c>
      <c r="F15" s="12"/>
      <c r="G15" s="12">
        <v>13</v>
      </c>
      <c r="H15" s="12">
        <v>118</v>
      </c>
      <c r="I15" s="12"/>
      <c r="J15" s="30">
        <v>5</v>
      </c>
      <c r="K15" s="30">
        <v>3</v>
      </c>
      <c r="L15" s="30"/>
      <c r="M15" s="30">
        <v>88</v>
      </c>
      <c r="N15" s="30">
        <v>8</v>
      </c>
      <c r="O15" s="30"/>
      <c r="P15" s="30">
        <v>70</v>
      </c>
      <c r="Q15" s="30">
        <v>2</v>
      </c>
      <c r="R15" s="30"/>
      <c r="S15" s="30">
        <v>51</v>
      </c>
      <c r="T15" s="30">
        <v>1</v>
      </c>
      <c r="U15" s="30"/>
      <c r="V15" s="30">
        <v>19</v>
      </c>
      <c r="W15" s="30">
        <v>1</v>
      </c>
      <c r="X15" s="30"/>
      <c r="Y15" s="30">
        <v>64</v>
      </c>
      <c r="Z15" s="30">
        <v>95</v>
      </c>
      <c r="AA15" s="30"/>
      <c r="AB15" s="30">
        <v>11</v>
      </c>
      <c r="AC15" s="30">
        <v>513</v>
      </c>
      <c r="AE15" s="39">
        <f>J15/SUM(J15:K15)*100</f>
        <v>62.5</v>
      </c>
      <c r="AF15" s="39">
        <f>M15/SUM(M15:N15)*100</f>
        <v>91.666666666666657</v>
      </c>
      <c r="AG15" s="39">
        <f>P15/SUM(P15:Q15)*100</f>
        <v>97.222222222222214</v>
      </c>
      <c r="AH15" s="39">
        <f>S15/SUM(S15:T15)*100</f>
        <v>98.076923076923066</v>
      </c>
      <c r="AI15" s="39">
        <f>V15/SUM(V15:W15)*100</f>
        <v>95</v>
      </c>
      <c r="AJ15" s="39">
        <f>SUM(J15,M15,P15)/SUM(J15:Q15)*100</f>
        <v>92.61363636363636</v>
      </c>
      <c r="AK15" s="39">
        <f>Y15/SUM(Y15:Z15)*100</f>
        <v>40.25157232704403</v>
      </c>
    </row>
    <row r="16" spans="1:37" x14ac:dyDescent="0.25">
      <c r="A16" s="11">
        <v>5103</v>
      </c>
      <c r="B16" s="6" t="s">
        <v>26</v>
      </c>
      <c r="C16" s="12">
        <v>111</v>
      </c>
      <c r="D16" s="12">
        <v>268</v>
      </c>
      <c r="E16" s="12">
        <f t="shared" si="0"/>
        <v>379</v>
      </c>
      <c r="F16" s="12"/>
      <c r="G16" s="12">
        <v>1</v>
      </c>
      <c r="H16" s="12">
        <v>40</v>
      </c>
      <c r="I16" s="12"/>
      <c r="J16" s="30">
        <v>3</v>
      </c>
      <c r="K16" s="30">
        <v>4</v>
      </c>
      <c r="L16" s="30"/>
      <c r="M16" s="30">
        <v>55</v>
      </c>
      <c r="N16" s="30">
        <v>4</v>
      </c>
      <c r="O16" s="30"/>
      <c r="P16" s="30">
        <v>33</v>
      </c>
      <c r="Q16" s="30">
        <v>2</v>
      </c>
      <c r="R16" s="30"/>
      <c r="S16" s="30">
        <v>28</v>
      </c>
      <c r="T16" s="30">
        <v>2</v>
      </c>
      <c r="U16" s="30"/>
      <c r="V16" s="30">
        <v>5</v>
      </c>
      <c r="W16" s="30" t="s">
        <v>28</v>
      </c>
      <c r="X16" s="30"/>
      <c r="Y16" s="30">
        <v>13</v>
      </c>
      <c r="Z16" s="30">
        <v>28</v>
      </c>
      <c r="AA16" s="30"/>
      <c r="AB16" s="30">
        <v>6</v>
      </c>
      <c r="AC16" s="30">
        <v>190</v>
      </c>
      <c r="AE16" s="39">
        <f t="shared" ref="AE16:AE79" si="1">J16/SUM(J16:K16)*100</f>
        <v>42.857142857142854</v>
      </c>
      <c r="AF16" s="39">
        <f t="shared" ref="AF16:AF79" si="2">M16/SUM(M16:N16)*100</f>
        <v>93.220338983050837</v>
      </c>
      <c r="AG16" s="39">
        <f t="shared" ref="AG16:AG79" si="3">P16/SUM(P16:Q16)*100</f>
        <v>94.285714285714278</v>
      </c>
      <c r="AH16" s="39">
        <f t="shared" ref="AH16:AH79" si="4">S16/SUM(S16:T16)*100</f>
        <v>93.333333333333329</v>
      </c>
      <c r="AI16" s="39">
        <f t="shared" ref="AI16:AI77" si="5">V16/SUM(V16:W16)*100</f>
        <v>100</v>
      </c>
      <c r="AJ16" s="39">
        <f t="shared" ref="AJ16:AJ79" si="6">SUM(J16,M16,P16)/SUM(J16:Q16)*100</f>
        <v>90.099009900990097</v>
      </c>
      <c r="AK16" s="39">
        <f t="shared" ref="AK16:AK79" si="7">Y16/SUM(Y16:Z16)*100</f>
        <v>31.707317073170731</v>
      </c>
    </row>
    <row r="17" spans="1:37" x14ac:dyDescent="0.25">
      <c r="A17" s="11">
        <v>5197</v>
      </c>
      <c r="B17" s="6" t="s">
        <v>27</v>
      </c>
      <c r="C17" s="12">
        <v>1</v>
      </c>
      <c r="D17" s="12">
        <v>1</v>
      </c>
      <c r="E17" s="12">
        <f t="shared" si="0"/>
        <v>2</v>
      </c>
      <c r="F17" s="12"/>
      <c r="G17" s="12" t="s">
        <v>28</v>
      </c>
      <c r="H17" s="12" t="s">
        <v>28</v>
      </c>
      <c r="I17" s="12"/>
      <c r="J17" s="30">
        <v>1</v>
      </c>
      <c r="K17" s="30" t="s">
        <v>28</v>
      </c>
      <c r="L17" s="30"/>
      <c r="M17" s="30" t="s">
        <v>28</v>
      </c>
      <c r="N17" s="30" t="s">
        <v>28</v>
      </c>
      <c r="O17" s="30"/>
      <c r="P17" s="30" t="str">
        <f t="shared" ref="P17:Q17" si="8">"-"</f>
        <v>-</v>
      </c>
      <c r="Q17" s="30" t="str">
        <f t="shared" si="8"/>
        <v>-</v>
      </c>
      <c r="R17" s="30"/>
      <c r="S17" s="30" t="s">
        <v>28</v>
      </c>
      <c r="T17" s="30" t="s">
        <v>28</v>
      </c>
      <c r="U17" s="30"/>
      <c r="V17" s="30" t="s">
        <v>28</v>
      </c>
      <c r="W17" s="30" t="s">
        <v>28</v>
      </c>
      <c r="X17" s="30"/>
      <c r="Y17" s="30" t="s">
        <v>28</v>
      </c>
      <c r="Z17" s="30" t="s">
        <v>28</v>
      </c>
      <c r="AA17" s="30"/>
      <c r="AB17" s="30" t="s">
        <v>28</v>
      </c>
      <c r="AC17" s="30">
        <v>1</v>
      </c>
      <c r="AE17" s="39">
        <f t="shared" si="1"/>
        <v>100</v>
      </c>
      <c r="AF17" s="39" t="s">
        <v>28</v>
      </c>
      <c r="AG17" s="39" t="s">
        <v>28</v>
      </c>
      <c r="AH17" s="39" t="s">
        <v>28</v>
      </c>
      <c r="AI17" s="39" t="s">
        <v>28</v>
      </c>
      <c r="AJ17" s="39">
        <f t="shared" si="6"/>
        <v>100</v>
      </c>
      <c r="AK17" s="39" t="s">
        <v>28</v>
      </c>
    </row>
    <row r="18" spans="1:37" x14ac:dyDescent="0.25">
      <c r="A18" s="11">
        <v>5201</v>
      </c>
      <c r="B18" s="6" t="s">
        <v>30</v>
      </c>
      <c r="C18" s="12">
        <v>747</v>
      </c>
      <c r="D18" s="12">
        <v>1748</v>
      </c>
      <c r="E18" s="12">
        <f t="shared" si="0"/>
        <v>2495</v>
      </c>
      <c r="F18" s="12"/>
      <c r="G18" s="12">
        <v>66</v>
      </c>
      <c r="H18" s="12">
        <v>208</v>
      </c>
      <c r="I18" s="12"/>
      <c r="J18" s="30">
        <v>17</v>
      </c>
      <c r="K18" s="30">
        <v>10</v>
      </c>
      <c r="L18" s="30"/>
      <c r="M18" s="30">
        <v>224</v>
      </c>
      <c r="N18" s="30">
        <v>9</v>
      </c>
      <c r="O18" s="30"/>
      <c r="P18" s="30">
        <v>260</v>
      </c>
      <c r="Q18" s="30">
        <v>26</v>
      </c>
      <c r="R18" s="30"/>
      <c r="S18" s="30">
        <v>201</v>
      </c>
      <c r="T18" s="30">
        <v>11</v>
      </c>
      <c r="U18" s="30"/>
      <c r="V18" s="30">
        <v>59</v>
      </c>
      <c r="W18" s="30">
        <v>15</v>
      </c>
      <c r="X18" s="30"/>
      <c r="Y18" s="30">
        <v>129</v>
      </c>
      <c r="Z18" s="30">
        <v>201</v>
      </c>
      <c r="AA18" s="30"/>
      <c r="AB18" s="30">
        <v>51</v>
      </c>
      <c r="AC18" s="30">
        <v>1294</v>
      </c>
      <c r="AE18" s="39">
        <f t="shared" si="1"/>
        <v>62.962962962962962</v>
      </c>
      <c r="AF18" s="39">
        <f t="shared" si="2"/>
        <v>96.137339055793987</v>
      </c>
      <c r="AG18" s="39">
        <f t="shared" si="3"/>
        <v>90.909090909090907</v>
      </c>
      <c r="AH18" s="39">
        <f t="shared" si="4"/>
        <v>94.811320754716974</v>
      </c>
      <c r="AI18" s="39">
        <f t="shared" si="5"/>
        <v>79.729729729729726</v>
      </c>
      <c r="AJ18" s="39">
        <f t="shared" si="6"/>
        <v>91.758241758241752</v>
      </c>
      <c r="AK18" s="39">
        <f t="shared" si="7"/>
        <v>39.090909090909093</v>
      </c>
    </row>
    <row r="19" spans="1:37" x14ac:dyDescent="0.25">
      <c r="A19" s="11">
        <v>5202</v>
      </c>
      <c r="B19" s="6" t="s">
        <v>31</v>
      </c>
      <c r="C19" s="12">
        <v>134</v>
      </c>
      <c r="D19" s="12">
        <v>276</v>
      </c>
      <c r="E19" s="12">
        <f t="shared" si="0"/>
        <v>410</v>
      </c>
      <c r="F19" s="12"/>
      <c r="G19" s="12">
        <v>3</v>
      </c>
      <c r="H19" s="12">
        <v>32</v>
      </c>
      <c r="I19" s="12"/>
      <c r="J19" s="30">
        <v>2</v>
      </c>
      <c r="K19" s="30">
        <v>4</v>
      </c>
      <c r="L19" s="30"/>
      <c r="M19" s="30">
        <v>36</v>
      </c>
      <c r="N19" s="30">
        <v>5</v>
      </c>
      <c r="O19" s="30"/>
      <c r="P19" s="30">
        <v>57</v>
      </c>
      <c r="Q19" s="30">
        <v>1</v>
      </c>
      <c r="R19" s="30"/>
      <c r="S19" s="30">
        <v>45</v>
      </c>
      <c r="T19" s="30" t="s">
        <v>28</v>
      </c>
      <c r="U19" s="30"/>
      <c r="V19" s="30">
        <v>12</v>
      </c>
      <c r="W19" s="30">
        <v>1</v>
      </c>
      <c r="X19" s="30"/>
      <c r="Y19" s="30">
        <v>15</v>
      </c>
      <c r="Z19" s="30">
        <v>31</v>
      </c>
      <c r="AA19" s="30"/>
      <c r="AB19" s="30">
        <v>21</v>
      </c>
      <c r="AC19" s="30">
        <v>203</v>
      </c>
      <c r="AE19" s="39">
        <f t="shared" si="1"/>
        <v>33.333333333333329</v>
      </c>
      <c r="AF19" s="39">
        <f t="shared" si="2"/>
        <v>87.804878048780495</v>
      </c>
      <c r="AG19" s="39">
        <f t="shared" si="3"/>
        <v>98.275862068965509</v>
      </c>
      <c r="AH19" s="39">
        <f t="shared" si="4"/>
        <v>100</v>
      </c>
      <c r="AI19" s="39">
        <f t="shared" si="5"/>
        <v>92.307692307692307</v>
      </c>
      <c r="AJ19" s="39">
        <f t="shared" si="6"/>
        <v>90.476190476190482</v>
      </c>
      <c r="AK19" s="39">
        <f t="shared" si="7"/>
        <v>32.608695652173914</v>
      </c>
    </row>
    <row r="20" spans="1:37" x14ac:dyDescent="0.25">
      <c r="A20" s="11">
        <v>5205</v>
      </c>
      <c r="B20" s="6" t="s">
        <v>32</v>
      </c>
      <c r="C20" s="12">
        <v>268</v>
      </c>
      <c r="D20" s="12">
        <v>733</v>
      </c>
      <c r="E20" s="12">
        <f t="shared" si="0"/>
        <v>1001</v>
      </c>
      <c r="F20" s="12"/>
      <c r="G20" s="12">
        <v>18</v>
      </c>
      <c r="H20" s="12">
        <v>56</v>
      </c>
      <c r="I20" s="12"/>
      <c r="J20" s="30">
        <v>9</v>
      </c>
      <c r="K20" s="30">
        <v>3</v>
      </c>
      <c r="L20" s="30"/>
      <c r="M20" s="30">
        <v>75</v>
      </c>
      <c r="N20" s="30" t="s">
        <v>28</v>
      </c>
      <c r="O20" s="30"/>
      <c r="P20" s="30">
        <v>93</v>
      </c>
      <c r="Q20" s="30">
        <v>3</v>
      </c>
      <c r="R20" s="30"/>
      <c r="S20" s="30">
        <v>64</v>
      </c>
      <c r="T20" s="30">
        <v>1</v>
      </c>
      <c r="U20" s="30"/>
      <c r="V20" s="30">
        <v>29</v>
      </c>
      <c r="W20" s="30">
        <v>2</v>
      </c>
      <c r="X20" s="30"/>
      <c r="Y20" s="30">
        <v>44</v>
      </c>
      <c r="Z20" s="30">
        <v>74</v>
      </c>
      <c r="AA20" s="30"/>
      <c r="AB20" s="30">
        <v>29</v>
      </c>
      <c r="AC20" s="30">
        <v>597</v>
      </c>
      <c r="AE20" s="39">
        <f t="shared" si="1"/>
        <v>75</v>
      </c>
      <c r="AF20" s="39">
        <f t="shared" si="2"/>
        <v>100</v>
      </c>
      <c r="AG20" s="39">
        <f t="shared" si="3"/>
        <v>96.875</v>
      </c>
      <c r="AH20" s="39">
        <f t="shared" si="4"/>
        <v>98.461538461538467</v>
      </c>
      <c r="AI20" s="39">
        <f t="shared" si="5"/>
        <v>93.548387096774192</v>
      </c>
      <c r="AJ20" s="39">
        <f t="shared" si="6"/>
        <v>96.721311475409834</v>
      </c>
      <c r="AK20" s="39">
        <f t="shared" si="7"/>
        <v>37.288135593220339</v>
      </c>
    </row>
    <row r="21" spans="1:37" x14ac:dyDescent="0.25">
      <c r="A21" s="11">
        <v>5290</v>
      </c>
      <c r="B21" s="6" t="s">
        <v>33</v>
      </c>
      <c r="C21" s="12">
        <v>37</v>
      </c>
      <c r="D21" s="12">
        <v>90</v>
      </c>
      <c r="E21" s="12">
        <f t="shared" si="0"/>
        <v>127</v>
      </c>
      <c r="F21" s="12"/>
      <c r="G21" s="12">
        <v>2</v>
      </c>
      <c r="H21" s="12">
        <v>5</v>
      </c>
      <c r="I21" s="12"/>
      <c r="J21" s="30">
        <v>2</v>
      </c>
      <c r="K21" s="30">
        <v>2</v>
      </c>
      <c r="L21" s="30"/>
      <c r="M21" s="30">
        <v>8</v>
      </c>
      <c r="N21" s="30">
        <v>1</v>
      </c>
      <c r="O21" s="30"/>
      <c r="P21" s="30">
        <v>12</v>
      </c>
      <c r="Q21" s="30" t="s">
        <v>28</v>
      </c>
      <c r="R21" s="30"/>
      <c r="S21" s="30">
        <v>8</v>
      </c>
      <c r="T21" s="30" t="s">
        <v>28</v>
      </c>
      <c r="U21" s="30"/>
      <c r="V21" s="30">
        <v>4</v>
      </c>
      <c r="W21" s="30" t="s">
        <v>28</v>
      </c>
      <c r="X21" s="30"/>
      <c r="Y21" s="30">
        <v>6</v>
      </c>
      <c r="Z21" s="30">
        <v>9</v>
      </c>
      <c r="AA21" s="30"/>
      <c r="AB21" s="30">
        <v>7</v>
      </c>
      <c r="AC21" s="30">
        <v>73</v>
      </c>
      <c r="AE21" s="39">
        <f t="shared" si="1"/>
        <v>50</v>
      </c>
      <c r="AF21" s="39">
        <f t="shared" si="2"/>
        <v>88.888888888888886</v>
      </c>
      <c r="AG21" s="39">
        <f t="shared" si="3"/>
        <v>100</v>
      </c>
      <c r="AH21" s="39">
        <f t="shared" si="4"/>
        <v>100</v>
      </c>
      <c r="AI21" s="39">
        <f t="shared" si="5"/>
        <v>100</v>
      </c>
      <c r="AJ21" s="39">
        <f t="shared" si="6"/>
        <v>88</v>
      </c>
      <c r="AK21" s="39">
        <f t="shared" si="7"/>
        <v>40</v>
      </c>
    </row>
    <row r="22" spans="1:37" x14ac:dyDescent="0.25">
      <c r="A22" s="11">
        <v>5294</v>
      </c>
      <c r="B22" s="6" t="s">
        <v>34</v>
      </c>
      <c r="C22" s="12" t="s">
        <v>28</v>
      </c>
      <c r="D22" s="12">
        <v>3</v>
      </c>
      <c r="E22" s="12">
        <f t="shared" si="0"/>
        <v>3</v>
      </c>
      <c r="F22" s="12"/>
      <c r="G22" s="12" t="s">
        <v>28</v>
      </c>
      <c r="H22" s="12" t="s">
        <v>28</v>
      </c>
      <c r="I22" s="12"/>
      <c r="J22" s="30" t="s">
        <v>28</v>
      </c>
      <c r="K22" s="30" t="s">
        <v>28</v>
      </c>
      <c r="L22" s="30"/>
      <c r="M22" s="30" t="s">
        <v>28</v>
      </c>
      <c r="N22" s="30" t="s">
        <v>28</v>
      </c>
      <c r="O22" s="30"/>
      <c r="P22" s="30" t="str">
        <f t="shared" ref="P22:Q22" si="9">"-"</f>
        <v>-</v>
      </c>
      <c r="Q22" s="30" t="str">
        <f t="shared" si="9"/>
        <v>-</v>
      </c>
      <c r="R22" s="30"/>
      <c r="S22" s="30" t="s">
        <v>28</v>
      </c>
      <c r="T22" s="30" t="s">
        <v>28</v>
      </c>
      <c r="U22" s="30"/>
      <c r="V22" s="30" t="s">
        <v>28</v>
      </c>
      <c r="W22" s="30" t="s">
        <v>28</v>
      </c>
      <c r="X22" s="30"/>
      <c r="Y22" s="30" t="s">
        <v>28</v>
      </c>
      <c r="Z22" s="30" t="s">
        <v>28</v>
      </c>
      <c r="AA22" s="30"/>
      <c r="AB22" s="30" t="s">
        <v>28</v>
      </c>
      <c r="AC22" s="30">
        <v>3</v>
      </c>
      <c r="AE22" s="39" t="s">
        <v>28</v>
      </c>
      <c r="AF22" s="39" t="s">
        <v>28</v>
      </c>
      <c r="AG22" s="39" t="s">
        <v>28</v>
      </c>
      <c r="AH22" s="39" t="s">
        <v>28</v>
      </c>
      <c r="AI22" s="39" t="s">
        <v>28</v>
      </c>
      <c r="AJ22" s="39" t="s">
        <v>28</v>
      </c>
      <c r="AK22" s="39" t="s">
        <v>28</v>
      </c>
    </row>
    <row r="23" spans="1:37" x14ac:dyDescent="0.25">
      <c r="A23" s="11">
        <v>5295</v>
      </c>
      <c r="B23" s="6" t="s">
        <v>35</v>
      </c>
      <c r="C23" s="12">
        <v>4</v>
      </c>
      <c r="D23" s="12">
        <v>19</v>
      </c>
      <c r="E23" s="12">
        <f t="shared" si="0"/>
        <v>23</v>
      </c>
      <c r="F23" s="12"/>
      <c r="G23" s="12" t="s">
        <v>28</v>
      </c>
      <c r="H23" s="12">
        <v>3</v>
      </c>
      <c r="I23" s="12"/>
      <c r="J23" s="30">
        <v>1</v>
      </c>
      <c r="K23" s="30">
        <v>1</v>
      </c>
      <c r="L23" s="30"/>
      <c r="M23" s="30">
        <v>2</v>
      </c>
      <c r="N23" s="30" t="s">
        <v>28</v>
      </c>
      <c r="O23" s="30"/>
      <c r="P23" s="30">
        <v>1</v>
      </c>
      <c r="Q23" s="30">
        <v>2</v>
      </c>
      <c r="R23" s="30"/>
      <c r="S23" s="30">
        <v>1</v>
      </c>
      <c r="T23" s="30">
        <v>1</v>
      </c>
      <c r="U23" s="30"/>
      <c r="V23" s="30" t="s">
        <v>28</v>
      </c>
      <c r="W23" s="30">
        <v>1</v>
      </c>
      <c r="X23" s="30"/>
      <c r="Y23" s="30" t="s">
        <v>28</v>
      </c>
      <c r="Z23" s="30">
        <v>3</v>
      </c>
      <c r="AA23" s="30"/>
      <c r="AB23" s="30" t="s">
        <v>28</v>
      </c>
      <c r="AC23" s="30">
        <v>10</v>
      </c>
      <c r="AE23" s="39">
        <f t="shared" si="1"/>
        <v>50</v>
      </c>
      <c r="AF23" s="39">
        <f t="shared" si="2"/>
        <v>100</v>
      </c>
      <c r="AG23" s="39">
        <f t="shared" si="3"/>
        <v>33.333333333333329</v>
      </c>
      <c r="AH23" s="39">
        <f t="shared" si="4"/>
        <v>50</v>
      </c>
      <c r="AI23" s="39">
        <v>0</v>
      </c>
      <c r="AJ23" s="39">
        <f t="shared" si="6"/>
        <v>57.142857142857139</v>
      </c>
      <c r="AK23" s="39">
        <v>0</v>
      </c>
    </row>
    <row r="24" spans="1:37" x14ac:dyDescent="0.25">
      <c r="A24" s="11">
        <v>5299</v>
      </c>
      <c r="B24" s="6" t="s">
        <v>36</v>
      </c>
      <c r="C24" s="12" t="s">
        <v>28</v>
      </c>
      <c r="D24" s="12">
        <v>3</v>
      </c>
      <c r="E24" s="12">
        <f t="shared" si="0"/>
        <v>3</v>
      </c>
      <c r="F24" s="12"/>
      <c r="G24" s="12" t="s">
        <v>28</v>
      </c>
      <c r="H24" s="12" t="s">
        <v>28</v>
      </c>
      <c r="I24" s="12"/>
      <c r="J24" s="30" t="s">
        <v>28</v>
      </c>
      <c r="K24" s="30" t="s">
        <v>28</v>
      </c>
      <c r="L24" s="30"/>
      <c r="M24" s="30" t="s">
        <v>28</v>
      </c>
      <c r="N24" s="30" t="s">
        <v>28</v>
      </c>
      <c r="O24" s="30"/>
      <c r="P24" s="30" t="str">
        <f t="shared" ref="P24:Q24" si="10">"-"</f>
        <v>-</v>
      </c>
      <c r="Q24" s="30" t="str">
        <f t="shared" si="10"/>
        <v>-</v>
      </c>
      <c r="R24" s="30"/>
      <c r="S24" s="30" t="s">
        <v>28</v>
      </c>
      <c r="T24" s="30" t="s">
        <v>28</v>
      </c>
      <c r="U24" s="30"/>
      <c r="V24" s="30" t="s">
        <v>28</v>
      </c>
      <c r="W24" s="30" t="s">
        <v>28</v>
      </c>
      <c r="X24" s="30"/>
      <c r="Y24" s="30" t="s">
        <v>28</v>
      </c>
      <c r="Z24" s="30">
        <v>1</v>
      </c>
      <c r="AA24" s="30"/>
      <c r="AB24" s="30" t="s">
        <v>28</v>
      </c>
      <c r="AC24" s="30">
        <v>2</v>
      </c>
      <c r="AE24" s="39" t="s">
        <v>28</v>
      </c>
      <c r="AF24" s="39" t="s">
        <v>28</v>
      </c>
      <c r="AG24" s="39" t="s">
        <v>28</v>
      </c>
      <c r="AH24" s="39" t="s">
        <v>28</v>
      </c>
      <c r="AI24" s="39" t="s">
        <v>28</v>
      </c>
      <c r="AJ24" s="39" t="s">
        <v>28</v>
      </c>
      <c r="AK24" s="39">
        <v>0</v>
      </c>
    </row>
    <row r="25" spans="1:37" x14ac:dyDescent="0.25">
      <c r="A25" s="11">
        <v>5301</v>
      </c>
      <c r="B25" s="6" t="s">
        <v>38</v>
      </c>
      <c r="C25" s="12">
        <v>62</v>
      </c>
      <c r="D25" s="12">
        <v>167</v>
      </c>
      <c r="E25" s="12">
        <f t="shared" si="0"/>
        <v>229</v>
      </c>
      <c r="F25" s="12"/>
      <c r="G25" s="12">
        <v>1</v>
      </c>
      <c r="H25" s="12">
        <v>15</v>
      </c>
      <c r="I25" s="12"/>
      <c r="J25" s="30">
        <v>4</v>
      </c>
      <c r="K25" s="30" t="s">
        <v>28</v>
      </c>
      <c r="L25" s="30"/>
      <c r="M25" s="30">
        <v>20</v>
      </c>
      <c r="N25" s="30">
        <v>1</v>
      </c>
      <c r="O25" s="30"/>
      <c r="P25" s="30">
        <v>19</v>
      </c>
      <c r="Q25" s="30">
        <v>1</v>
      </c>
      <c r="R25" s="30"/>
      <c r="S25" s="30">
        <v>10</v>
      </c>
      <c r="T25" s="30">
        <v>1</v>
      </c>
      <c r="U25" s="30"/>
      <c r="V25" s="30">
        <v>9</v>
      </c>
      <c r="W25" s="30" t="s">
        <v>28</v>
      </c>
      <c r="X25" s="30"/>
      <c r="Y25" s="30">
        <v>12</v>
      </c>
      <c r="Z25" s="30">
        <v>20</v>
      </c>
      <c r="AA25" s="30"/>
      <c r="AB25" s="30">
        <v>6</v>
      </c>
      <c r="AC25" s="30">
        <v>130</v>
      </c>
      <c r="AE25" s="39">
        <f t="shared" si="1"/>
        <v>100</v>
      </c>
      <c r="AF25" s="39">
        <f t="shared" si="2"/>
        <v>95.238095238095227</v>
      </c>
      <c r="AG25" s="39">
        <f t="shared" si="3"/>
        <v>95</v>
      </c>
      <c r="AH25" s="39">
        <f t="shared" si="4"/>
        <v>90.909090909090907</v>
      </c>
      <c r="AI25" s="39">
        <f t="shared" si="5"/>
        <v>100</v>
      </c>
      <c r="AJ25" s="39">
        <f t="shared" si="6"/>
        <v>95.555555555555557</v>
      </c>
      <c r="AK25" s="39">
        <f t="shared" si="7"/>
        <v>37.5</v>
      </c>
    </row>
    <row r="26" spans="1:37" x14ac:dyDescent="0.25">
      <c r="A26" s="11">
        <v>5302</v>
      </c>
      <c r="B26" s="6" t="s">
        <v>39</v>
      </c>
      <c r="C26" s="12">
        <v>118</v>
      </c>
      <c r="D26" s="12">
        <v>341</v>
      </c>
      <c r="E26" s="12">
        <f t="shared" si="0"/>
        <v>459</v>
      </c>
      <c r="F26" s="12"/>
      <c r="G26" s="12">
        <v>6</v>
      </c>
      <c r="H26" s="12">
        <v>32</v>
      </c>
      <c r="I26" s="12"/>
      <c r="J26" s="30">
        <v>5</v>
      </c>
      <c r="K26" s="30">
        <v>3</v>
      </c>
      <c r="L26" s="30"/>
      <c r="M26" s="30">
        <v>46</v>
      </c>
      <c r="N26" s="30">
        <v>1</v>
      </c>
      <c r="O26" s="30"/>
      <c r="P26" s="30">
        <v>36</v>
      </c>
      <c r="Q26" s="30">
        <v>5</v>
      </c>
      <c r="R26" s="30"/>
      <c r="S26" s="30">
        <v>24</v>
      </c>
      <c r="T26" s="30">
        <v>2</v>
      </c>
      <c r="U26" s="30"/>
      <c r="V26" s="30">
        <v>12</v>
      </c>
      <c r="W26" s="30">
        <v>3</v>
      </c>
      <c r="X26" s="30"/>
      <c r="Y26" s="30">
        <v>22</v>
      </c>
      <c r="Z26" s="30">
        <v>35</v>
      </c>
      <c r="AA26" s="30"/>
      <c r="AB26" s="30">
        <v>3</v>
      </c>
      <c r="AC26" s="30">
        <v>265</v>
      </c>
      <c r="AE26" s="39">
        <f t="shared" si="1"/>
        <v>62.5</v>
      </c>
      <c r="AF26" s="39">
        <f t="shared" si="2"/>
        <v>97.872340425531917</v>
      </c>
      <c r="AG26" s="39">
        <f t="shared" si="3"/>
        <v>87.804878048780495</v>
      </c>
      <c r="AH26" s="39">
        <f t="shared" si="4"/>
        <v>92.307692307692307</v>
      </c>
      <c r="AI26" s="39">
        <f t="shared" si="5"/>
        <v>80</v>
      </c>
      <c r="AJ26" s="39">
        <f t="shared" si="6"/>
        <v>90.625</v>
      </c>
      <c r="AK26" s="39">
        <f t="shared" si="7"/>
        <v>38.596491228070171</v>
      </c>
    </row>
    <row r="27" spans="1:37" x14ac:dyDescent="0.25">
      <c r="A27" s="11">
        <v>5303</v>
      </c>
      <c r="B27" s="6" t="s">
        <v>40</v>
      </c>
      <c r="C27" s="12">
        <v>20</v>
      </c>
      <c r="D27" s="12">
        <v>75</v>
      </c>
      <c r="E27" s="12">
        <f t="shared" si="0"/>
        <v>95</v>
      </c>
      <c r="F27" s="12"/>
      <c r="G27" s="12">
        <v>3</v>
      </c>
      <c r="H27" s="12">
        <v>6</v>
      </c>
      <c r="I27" s="12"/>
      <c r="J27" s="30">
        <v>1</v>
      </c>
      <c r="K27" s="30" t="s">
        <v>28</v>
      </c>
      <c r="L27" s="30"/>
      <c r="M27" s="30">
        <v>4</v>
      </c>
      <c r="N27" s="30">
        <v>1</v>
      </c>
      <c r="O27" s="30"/>
      <c r="P27" s="30">
        <v>7</v>
      </c>
      <c r="Q27" s="30" t="s">
        <v>28</v>
      </c>
      <c r="R27" s="30"/>
      <c r="S27" s="30">
        <v>7</v>
      </c>
      <c r="T27" s="30" t="s">
        <v>28</v>
      </c>
      <c r="U27" s="30"/>
      <c r="V27" s="30" t="s">
        <v>28</v>
      </c>
      <c r="W27" s="30" t="s">
        <v>28</v>
      </c>
      <c r="X27" s="30"/>
      <c r="Y27" s="30">
        <v>3</v>
      </c>
      <c r="Z27" s="30">
        <v>2</v>
      </c>
      <c r="AA27" s="30"/>
      <c r="AB27" s="30">
        <v>2</v>
      </c>
      <c r="AC27" s="30">
        <v>66</v>
      </c>
      <c r="AE27" s="39">
        <f t="shared" si="1"/>
        <v>100</v>
      </c>
      <c r="AF27" s="39">
        <f t="shared" si="2"/>
        <v>80</v>
      </c>
      <c r="AG27" s="39">
        <f t="shared" si="3"/>
        <v>100</v>
      </c>
      <c r="AH27" s="39">
        <f t="shared" si="4"/>
        <v>100</v>
      </c>
      <c r="AI27" s="39" t="s">
        <v>28</v>
      </c>
      <c r="AJ27" s="39">
        <f t="shared" si="6"/>
        <v>92.307692307692307</v>
      </c>
      <c r="AK27" s="39">
        <f t="shared" si="7"/>
        <v>60</v>
      </c>
    </row>
    <row r="28" spans="1:37" x14ac:dyDescent="0.25">
      <c r="A28" s="11">
        <v>5304</v>
      </c>
      <c r="B28" s="6" t="s">
        <v>41</v>
      </c>
      <c r="C28" s="12">
        <v>43</v>
      </c>
      <c r="D28" s="12">
        <v>91</v>
      </c>
      <c r="E28" s="12">
        <f t="shared" si="0"/>
        <v>134</v>
      </c>
      <c r="F28" s="12"/>
      <c r="G28" s="12">
        <v>8</v>
      </c>
      <c r="H28" s="12">
        <v>7</v>
      </c>
      <c r="I28" s="12"/>
      <c r="J28" s="30">
        <v>1</v>
      </c>
      <c r="K28" s="30" t="s">
        <v>28</v>
      </c>
      <c r="L28" s="30"/>
      <c r="M28" s="30">
        <v>11</v>
      </c>
      <c r="N28" s="30" t="s">
        <v>28</v>
      </c>
      <c r="O28" s="30"/>
      <c r="P28" s="30">
        <v>18</v>
      </c>
      <c r="Q28" s="30" t="s">
        <v>28</v>
      </c>
      <c r="R28" s="30"/>
      <c r="S28" s="30">
        <v>9</v>
      </c>
      <c r="T28" s="30" t="s">
        <v>28</v>
      </c>
      <c r="U28" s="30"/>
      <c r="V28" s="30">
        <v>9</v>
      </c>
      <c r="W28" s="30" t="s">
        <v>28</v>
      </c>
      <c r="X28" s="30"/>
      <c r="Y28" s="30">
        <v>4</v>
      </c>
      <c r="Z28" s="30">
        <v>10</v>
      </c>
      <c r="AA28" s="30"/>
      <c r="AB28" s="30">
        <v>1</v>
      </c>
      <c r="AC28" s="30">
        <v>74</v>
      </c>
      <c r="AE28" s="39">
        <f t="shared" si="1"/>
        <v>100</v>
      </c>
      <c r="AF28" s="39">
        <f t="shared" si="2"/>
        <v>100</v>
      </c>
      <c r="AG28" s="39">
        <f t="shared" si="3"/>
        <v>100</v>
      </c>
      <c r="AH28" s="39">
        <f t="shared" si="4"/>
        <v>100</v>
      </c>
      <c r="AI28" s="39">
        <f t="shared" si="5"/>
        <v>100</v>
      </c>
      <c r="AJ28" s="39">
        <f t="shared" si="6"/>
        <v>100</v>
      </c>
      <c r="AK28" s="39">
        <f t="shared" si="7"/>
        <v>28.571428571428569</v>
      </c>
    </row>
    <row r="29" spans="1:37" x14ac:dyDescent="0.25">
      <c r="A29" s="11">
        <v>5305</v>
      </c>
      <c r="B29" s="6" t="s">
        <v>42</v>
      </c>
      <c r="C29" s="12">
        <v>22</v>
      </c>
      <c r="D29" s="12">
        <v>87</v>
      </c>
      <c r="E29" s="12">
        <f t="shared" si="0"/>
        <v>109</v>
      </c>
      <c r="F29" s="12"/>
      <c r="G29" s="12" t="s">
        <v>28</v>
      </c>
      <c r="H29" s="12">
        <v>12</v>
      </c>
      <c r="I29" s="12"/>
      <c r="J29" s="30">
        <v>1</v>
      </c>
      <c r="K29" s="30">
        <v>1</v>
      </c>
      <c r="L29" s="30"/>
      <c r="M29" s="30">
        <v>9</v>
      </c>
      <c r="N29" s="30">
        <v>1</v>
      </c>
      <c r="O29" s="30"/>
      <c r="P29" s="30">
        <v>9</v>
      </c>
      <c r="Q29" s="30" t="s">
        <v>28</v>
      </c>
      <c r="R29" s="30"/>
      <c r="S29" s="30">
        <v>7</v>
      </c>
      <c r="T29" s="30" t="s">
        <v>28</v>
      </c>
      <c r="U29" s="30"/>
      <c r="V29" s="30">
        <v>2</v>
      </c>
      <c r="W29" s="30" t="s">
        <v>28</v>
      </c>
      <c r="X29" s="30"/>
      <c r="Y29" s="30">
        <v>1</v>
      </c>
      <c r="Z29" s="30">
        <v>7</v>
      </c>
      <c r="AA29" s="30"/>
      <c r="AB29" s="30">
        <v>2</v>
      </c>
      <c r="AC29" s="30">
        <v>66</v>
      </c>
      <c r="AE29" s="39">
        <f t="shared" si="1"/>
        <v>50</v>
      </c>
      <c r="AF29" s="39">
        <f t="shared" si="2"/>
        <v>90</v>
      </c>
      <c r="AG29" s="39">
        <f t="shared" si="3"/>
        <v>100</v>
      </c>
      <c r="AH29" s="39">
        <f t="shared" si="4"/>
        <v>100</v>
      </c>
      <c r="AI29" s="39">
        <f t="shared" si="5"/>
        <v>100</v>
      </c>
      <c r="AJ29" s="39">
        <f t="shared" si="6"/>
        <v>90.476190476190482</v>
      </c>
      <c r="AK29" s="39">
        <f t="shared" si="7"/>
        <v>12.5</v>
      </c>
    </row>
    <row r="30" spans="1:37" x14ac:dyDescent="0.25">
      <c r="A30" s="11">
        <v>5308</v>
      </c>
      <c r="B30" s="6" t="s">
        <v>43</v>
      </c>
      <c r="C30" s="12">
        <v>6</v>
      </c>
      <c r="D30" s="12">
        <v>30</v>
      </c>
      <c r="E30" s="12">
        <f t="shared" si="0"/>
        <v>36</v>
      </c>
      <c r="F30" s="12"/>
      <c r="G30" s="12" t="s">
        <v>28</v>
      </c>
      <c r="H30" s="12">
        <v>3</v>
      </c>
      <c r="I30" s="12"/>
      <c r="J30" s="30" t="s">
        <v>28</v>
      </c>
      <c r="K30" s="30" t="s">
        <v>28</v>
      </c>
      <c r="L30" s="30"/>
      <c r="M30" s="30">
        <v>2</v>
      </c>
      <c r="N30" s="30" t="s">
        <v>28</v>
      </c>
      <c r="O30" s="30"/>
      <c r="P30" s="30">
        <v>1</v>
      </c>
      <c r="Q30" s="30" t="s">
        <v>28</v>
      </c>
      <c r="R30" s="30"/>
      <c r="S30" s="30">
        <v>1</v>
      </c>
      <c r="T30" s="30" t="s">
        <v>28</v>
      </c>
      <c r="U30" s="30"/>
      <c r="V30" s="30" t="s">
        <v>28</v>
      </c>
      <c r="W30" s="30" t="s">
        <v>28</v>
      </c>
      <c r="X30" s="30"/>
      <c r="Y30" s="30">
        <v>2</v>
      </c>
      <c r="Z30" s="30">
        <v>1</v>
      </c>
      <c r="AA30" s="30"/>
      <c r="AB30" s="30">
        <v>1</v>
      </c>
      <c r="AC30" s="30">
        <v>26</v>
      </c>
      <c r="AE30" s="39" t="s">
        <v>28</v>
      </c>
      <c r="AF30" s="39">
        <f t="shared" si="2"/>
        <v>100</v>
      </c>
      <c r="AG30" s="39">
        <f t="shared" si="3"/>
        <v>100</v>
      </c>
      <c r="AH30" s="39">
        <f t="shared" si="4"/>
        <v>100</v>
      </c>
      <c r="AI30" s="39" t="s">
        <v>28</v>
      </c>
      <c r="AJ30" s="39">
        <f t="shared" si="6"/>
        <v>100</v>
      </c>
      <c r="AK30" s="39">
        <f t="shared" si="7"/>
        <v>66.666666666666657</v>
      </c>
    </row>
    <row r="31" spans="1:37" x14ac:dyDescent="0.25">
      <c r="A31" s="11">
        <v>5310</v>
      </c>
      <c r="B31" s="6" t="s">
        <v>44</v>
      </c>
      <c r="C31" s="12">
        <v>17</v>
      </c>
      <c r="D31" s="12">
        <v>51</v>
      </c>
      <c r="E31" s="12">
        <f t="shared" si="0"/>
        <v>68</v>
      </c>
      <c r="F31" s="12"/>
      <c r="G31" s="12">
        <v>1</v>
      </c>
      <c r="H31" s="12">
        <v>3</v>
      </c>
      <c r="I31" s="12"/>
      <c r="J31" s="30" t="s">
        <v>28</v>
      </c>
      <c r="K31" s="30" t="s">
        <v>28</v>
      </c>
      <c r="L31" s="30"/>
      <c r="M31" s="30">
        <v>3</v>
      </c>
      <c r="N31" s="30">
        <v>2</v>
      </c>
      <c r="O31" s="30"/>
      <c r="P31" s="30">
        <v>6</v>
      </c>
      <c r="Q31" s="30" t="s">
        <v>28</v>
      </c>
      <c r="R31" s="30"/>
      <c r="S31" s="30">
        <v>3</v>
      </c>
      <c r="T31" s="30" t="s">
        <v>28</v>
      </c>
      <c r="U31" s="30"/>
      <c r="V31" s="30">
        <v>3</v>
      </c>
      <c r="W31" s="30" t="s">
        <v>28</v>
      </c>
      <c r="X31" s="30"/>
      <c r="Y31" s="30">
        <v>6</v>
      </c>
      <c r="Z31" s="30">
        <v>6</v>
      </c>
      <c r="AA31" s="30"/>
      <c r="AB31" s="30">
        <v>1</v>
      </c>
      <c r="AC31" s="30">
        <v>40</v>
      </c>
      <c r="AE31" s="39" t="s">
        <v>28</v>
      </c>
      <c r="AF31" s="39">
        <f t="shared" si="2"/>
        <v>60</v>
      </c>
      <c r="AG31" s="39">
        <f t="shared" si="3"/>
        <v>100</v>
      </c>
      <c r="AH31" s="39">
        <f t="shared" si="4"/>
        <v>100</v>
      </c>
      <c r="AI31" s="39">
        <f t="shared" si="5"/>
        <v>100</v>
      </c>
      <c r="AJ31" s="39">
        <f t="shared" si="6"/>
        <v>81.818181818181827</v>
      </c>
      <c r="AK31" s="39">
        <f t="shared" si="7"/>
        <v>50</v>
      </c>
    </row>
    <row r="32" spans="1:37" x14ac:dyDescent="0.25">
      <c r="A32" s="11">
        <v>5311</v>
      </c>
      <c r="B32" s="6" t="s">
        <v>45</v>
      </c>
      <c r="C32" s="12">
        <v>5</v>
      </c>
      <c r="D32" s="12">
        <v>11</v>
      </c>
      <c r="E32" s="12">
        <f t="shared" si="0"/>
        <v>16</v>
      </c>
      <c r="F32" s="12"/>
      <c r="G32" s="12" t="s">
        <v>28</v>
      </c>
      <c r="H32" s="12" t="s">
        <v>28</v>
      </c>
      <c r="I32" s="12"/>
      <c r="J32" s="30" t="s">
        <v>28</v>
      </c>
      <c r="K32" s="30" t="s">
        <v>28</v>
      </c>
      <c r="L32" s="30"/>
      <c r="M32" s="30">
        <v>2</v>
      </c>
      <c r="N32" s="30" t="s">
        <v>28</v>
      </c>
      <c r="O32" s="30"/>
      <c r="P32" s="30">
        <v>3</v>
      </c>
      <c r="Q32" s="30" t="s">
        <v>28</v>
      </c>
      <c r="R32" s="30"/>
      <c r="S32" s="30">
        <v>3</v>
      </c>
      <c r="T32" s="30" t="s">
        <v>28</v>
      </c>
      <c r="U32" s="30"/>
      <c r="V32" s="30" t="s">
        <v>28</v>
      </c>
      <c r="W32" s="30" t="s">
        <v>28</v>
      </c>
      <c r="X32" s="30"/>
      <c r="Y32" s="30" t="s">
        <v>28</v>
      </c>
      <c r="Z32" s="30">
        <v>1</v>
      </c>
      <c r="AA32" s="30"/>
      <c r="AB32" s="30" t="s">
        <v>28</v>
      </c>
      <c r="AC32" s="30">
        <v>10</v>
      </c>
      <c r="AE32" s="39" t="s">
        <v>28</v>
      </c>
      <c r="AF32" s="39">
        <f t="shared" si="2"/>
        <v>100</v>
      </c>
      <c r="AG32" s="39">
        <f t="shared" si="3"/>
        <v>100</v>
      </c>
      <c r="AH32" s="39">
        <f t="shared" si="4"/>
        <v>100</v>
      </c>
      <c r="AI32" s="39" t="s">
        <v>28</v>
      </c>
      <c r="AJ32" s="39">
        <f t="shared" si="6"/>
        <v>100</v>
      </c>
      <c r="AK32" s="39">
        <v>0</v>
      </c>
    </row>
    <row r="33" spans="1:38" x14ac:dyDescent="0.25">
      <c r="A33" s="11">
        <v>5312</v>
      </c>
      <c r="B33" s="6" t="s">
        <v>46</v>
      </c>
      <c r="C33" s="12">
        <v>108</v>
      </c>
      <c r="D33" s="12">
        <v>252</v>
      </c>
      <c r="E33" s="12">
        <f t="shared" si="0"/>
        <v>360</v>
      </c>
      <c r="F33" s="12"/>
      <c r="G33" s="12">
        <v>14</v>
      </c>
      <c r="H33" s="12">
        <v>22</v>
      </c>
      <c r="I33" s="12"/>
      <c r="J33" s="30">
        <v>2</v>
      </c>
      <c r="K33" s="30" t="s">
        <v>28</v>
      </c>
      <c r="L33" s="30"/>
      <c r="M33" s="30">
        <v>29</v>
      </c>
      <c r="N33" s="30">
        <v>3</v>
      </c>
      <c r="O33" s="30"/>
      <c r="P33" s="30">
        <v>36</v>
      </c>
      <c r="Q33" s="30">
        <v>1</v>
      </c>
      <c r="R33" s="30"/>
      <c r="S33" s="30">
        <v>26</v>
      </c>
      <c r="T33" s="30" t="s">
        <v>28</v>
      </c>
      <c r="U33" s="30"/>
      <c r="V33" s="30">
        <v>10</v>
      </c>
      <c r="W33" s="30">
        <v>1</v>
      </c>
      <c r="X33" s="30"/>
      <c r="Y33" s="30">
        <v>17</v>
      </c>
      <c r="Z33" s="30">
        <v>26</v>
      </c>
      <c r="AA33" s="30"/>
      <c r="AB33" s="30">
        <v>10</v>
      </c>
      <c r="AC33" s="30">
        <v>200</v>
      </c>
      <c r="AE33" s="39">
        <f t="shared" si="1"/>
        <v>100</v>
      </c>
      <c r="AF33" s="39">
        <f t="shared" si="2"/>
        <v>90.625</v>
      </c>
      <c r="AG33" s="39">
        <f t="shared" si="3"/>
        <v>97.297297297297305</v>
      </c>
      <c r="AH33" s="39">
        <f t="shared" si="4"/>
        <v>100</v>
      </c>
      <c r="AI33" s="39">
        <f t="shared" si="5"/>
        <v>90.909090909090907</v>
      </c>
      <c r="AJ33" s="39">
        <f t="shared" si="6"/>
        <v>94.366197183098592</v>
      </c>
      <c r="AK33" s="39">
        <f t="shared" si="7"/>
        <v>39.534883720930232</v>
      </c>
    </row>
    <row r="34" spans="1:38" x14ac:dyDescent="0.25">
      <c r="A34" s="11">
        <v>5314</v>
      </c>
      <c r="B34" s="6" t="s">
        <v>47</v>
      </c>
      <c r="C34" s="12">
        <v>9</v>
      </c>
      <c r="D34" s="12">
        <v>21</v>
      </c>
      <c r="E34" s="12">
        <f t="shared" si="0"/>
        <v>30</v>
      </c>
      <c r="F34" s="12"/>
      <c r="G34" s="12" t="s">
        <v>28</v>
      </c>
      <c r="H34" s="12">
        <v>1</v>
      </c>
      <c r="I34" s="12"/>
      <c r="J34" s="30">
        <v>2</v>
      </c>
      <c r="K34" s="30">
        <v>1</v>
      </c>
      <c r="L34" s="30"/>
      <c r="M34" s="30">
        <v>4</v>
      </c>
      <c r="N34" s="30" t="s">
        <v>28</v>
      </c>
      <c r="O34" s="30"/>
      <c r="P34" s="30">
        <v>2</v>
      </c>
      <c r="Q34" s="30" t="s">
        <v>28</v>
      </c>
      <c r="R34" s="30"/>
      <c r="S34" s="30">
        <v>2</v>
      </c>
      <c r="T34" s="30" t="s">
        <v>28</v>
      </c>
      <c r="U34" s="30"/>
      <c r="V34" s="30" t="s">
        <v>28</v>
      </c>
      <c r="W34" s="30" t="s">
        <v>28</v>
      </c>
      <c r="X34" s="30"/>
      <c r="Y34" s="30" t="s">
        <v>28</v>
      </c>
      <c r="Z34" s="30" t="s">
        <v>28</v>
      </c>
      <c r="AA34" s="30"/>
      <c r="AB34" s="30">
        <v>1</v>
      </c>
      <c r="AC34" s="30">
        <v>19</v>
      </c>
      <c r="AE34" s="39">
        <f t="shared" si="1"/>
        <v>66.666666666666657</v>
      </c>
      <c r="AF34" s="39">
        <f t="shared" si="2"/>
        <v>100</v>
      </c>
      <c r="AG34" s="39">
        <f t="shared" si="3"/>
        <v>100</v>
      </c>
      <c r="AH34" s="39">
        <f t="shared" si="4"/>
        <v>100</v>
      </c>
      <c r="AI34" s="39" t="s">
        <v>28</v>
      </c>
      <c r="AJ34" s="39">
        <f t="shared" si="6"/>
        <v>88.888888888888886</v>
      </c>
      <c r="AK34" s="39" t="s">
        <v>28</v>
      </c>
    </row>
    <row r="35" spans="1:38" x14ac:dyDescent="0.25">
      <c r="A35" s="11">
        <v>5319</v>
      </c>
      <c r="B35" s="6" t="s">
        <v>48</v>
      </c>
      <c r="C35" s="12">
        <v>35</v>
      </c>
      <c r="D35" s="12">
        <v>116</v>
      </c>
      <c r="E35" s="12">
        <f t="shared" si="0"/>
        <v>151</v>
      </c>
      <c r="F35" s="12"/>
      <c r="G35" s="12">
        <v>1</v>
      </c>
      <c r="H35" s="12">
        <v>12</v>
      </c>
      <c r="I35" s="12"/>
      <c r="J35" s="30">
        <v>1</v>
      </c>
      <c r="K35" s="30" t="s">
        <v>28</v>
      </c>
      <c r="L35" s="30"/>
      <c r="M35" s="30">
        <v>13</v>
      </c>
      <c r="N35" s="30" t="s">
        <v>28</v>
      </c>
      <c r="O35" s="30"/>
      <c r="P35" s="30">
        <v>12</v>
      </c>
      <c r="Q35" s="30">
        <v>2</v>
      </c>
      <c r="R35" s="30"/>
      <c r="S35" s="30">
        <v>11</v>
      </c>
      <c r="T35" s="30">
        <v>1</v>
      </c>
      <c r="U35" s="30"/>
      <c r="V35" s="30">
        <v>1</v>
      </c>
      <c r="W35" s="30">
        <v>1</v>
      </c>
      <c r="X35" s="30"/>
      <c r="Y35" s="30">
        <v>7</v>
      </c>
      <c r="Z35" s="30">
        <v>13</v>
      </c>
      <c r="AA35" s="30"/>
      <c r="AB35" s="30">
        <v>1</v>
      </c>
      <c r="AC35" s="30">
        <v>89</v>
      </c>
      <c r="AE35" s="39">
        <f t="shared" si="1"/>
        <v>100</v>
      </c>
      <c r="AF35" s="39">
        <f t="shared" si="2"/>
        <v>100</v>
      </c>
      <c r="AG35" s="39">
        <f t="shared" si="3"/>
        <v>85.714285714285708</v>
      </c>
      <c r="AH35" s="39">
        <f t="shared" si="4"/>
        <v>91.666666666666657</v>
      </c>
      <c r="AI35" s="39">
        <f t="shared" si="5"/>
        <v>50</v>
      </c>
      <c r="AJ35" s="39">
        <f t="shared" si="6"/>
        <v>92.857142857142861</v>
      </c>
      <c r="AK35" s="39">
        <f t="shared" si="7"/>
        <v>35</v>
      </c>
    </row>
    <row r="36" spans="1:38" x14ac:dyDescent="0.25">
      <c r="A36" s="11">
        <v>5399</v>
      </c>
      <c r="B36" s="6" t="s">
        <v>49</v>
      </c>
      <c r="C36" s="12">
        <v>4</v>
      </c>
      <c r="D36" s="12">
        <v>18</v>
      </c>
      <c r="E36" s="12">
        <f t="shared" si="0"/>
        <v>22</v>
      </c>
      <c r="F36" s="12"/>
      <c r="G36" s="12">
        <v>2</v>
      </c>
      <c r="H36" s="12">
        <v>1</v>
      </c>
      <c r="I36" s="12"/>
      <c r="J36" s="30" t="s">
        <v>28</v>
      </c>
      <c r="K36" s="30" t="s">
        <v>28</v>
      </c>
      <c r="L36" s="30"/>
      <c r="M36" s="30" t="s">
        <v>28</v>
      </c>
      <c r="N36" s="30">
        <v>1</v>
      </c>
      <c r="O36" s="30"/>
      <c r="P36" s="30">
        <v>1</v>
      </c>
      <c r="Q36" s="30" t="s">
        <v>28</v>
      </c>
      <c r="R36" s="30"/>
      <c r="S36" s="30" t="s">
        <v>28</v>
      </c>
      <c r="T36" s="30" t="s">
        <v>28</v>
      </c>
      <c r="U36" s="30"/>
      <c r="V36" s="30">
        <v>1</v>
      </c>
      <c r="W36" s="30" t="s">
        <v>28</v>
      </c>
      <c r="X36" s="30"/>
      <c r="Y36" s="30" t="s">
        <v>28</v>
      </c>
      <c r="Z36" s="30">
        <v>2</v>
      </c>
      <c r="AA36" s="30"/>
      <c r="AB36" s="30">
        <v>1</v>
      </c>
      <c r="AC36" s="30">
        <v>14</v>
      </c>
      <c r="AE36" s="39" t="s">
        <v>28</v>
      </c>
      <c r="AF36" s="39">
        <v>0</v>
      </c>
      <c r="AG36" s="39">
        <f t="shared" si="3"/>
        <v>100</v>
      </c>
      <c r="AH36" s="39" t="s">
        <v>28</v>
      </c>
      <c r="AI36" s="39">
        <f t="shared" si="5"/>
        <v>100</v>
      </c>
      <c r="AJ36" s="39">
        <f t="shared" si="6"/>
        <v>50</v>
      </c>
      <c r="AK36" s="39">
        <v>0</v>
      </c>
    </row>
    <row r="37" spans="1:38" x14ac:dyDescent="0.25">
      <c r="A37" s="11">
        <v>5401</v>
      </c>
      <c r="B37" s="6" t="s">
        <v>51</v>
      </c>
      <c r="C37" s="12">
        <v>1082</v>
      </c>
      <c r="D37" s="12">
        <v>3006</v>
      </c>
      <c r="E37" s="12">
        <f t="shared" si="0"/>
        <v>4088</v>
      </c>
      <c r="F37" s="12"/>
      <c r="G37" s="12">
        <v>70</v>
      </c>
      <c r="H37" s="12">
        <v>265</v>
      </c>
      <c r="I37" s="12"/>
      <c r="J37" s="30">
        <v>32</v>
      </c>
      <c r="K37" s="30">
        <v>10</v>
      </c>
      <c r="L37" s="30"/>
      <c r="M37" s="30">
        <v>345</v>
      </c>
      <c r="N37" s="30">
        <v>23</v>
      </c>
      <c r="O37" s="30"/>
      <c r="P37" s="30">
        <v>387</v>
      </c>
      <c r="Q37" s="30">
        <v>21</v>
      </c>
      <c r="R37" s="30"/>
      <c r="S37" s="30">
        <v>276</v>
      </c>
      <c r="T37" s="30">
        <v>12</v>
      </c>
      <c r="U37" s="30"/>
      <c r="V37" s="30">
        <v>111</v>
      </c>
      <c r="W37" s="30">
        <v>9</v>
      </c>
      <c r="X37" s="30"/>
      <c r="Y37" s="30">
        <v>188</v>
      </c>
      <c r="Z37" s="30">
        <v>275</v>
      </c>
      <c r="AA37" s="30"/>
      <c r="AB37" s="30">
        <v>60</v>
      </c>
      <c r="AC37" s="30">
        <v>2412</v>
      </c>
      <c r="AE37" s="39">
        <f t="shared" si="1"/>
        <v>76.19047619047619</v>
      </c>
      <c r="AF37" s="39">
        <f t="shared" si="2"/>
        <v>93.75</v>
      </c>
      <c r="AG37" s="39">
        <f t="shared" si="3"/>
        <v>94.85294117647058</v>
      </c>
      <c r="AH37" s="39">
        <f t="shared" si="4"/>
        <v>95.833333333333343</v>
      </c>
      <c r="AI37" s="39">
        <f t="shared" si="5"/>
        <v>92.5</v>
      </c>
      <c r="AJ37" s="39">
        <f t="shared" si="6"/>
        <v>93.398533007334962</v>
      </c>
      <c r="AK37" s="39">
        <f t="shared" si="7"/>
        <v>40.604751619870413</v>
      </c>
    </row>
    <row r="38" spans="1:38" s="42" customFormat="1" x14ac:dyDescent="0.25">
      <c r="A38" s="40">
        <v>5410</v>
      </c>
      <c r="B38" s="27" t="s">
        <v>244</v>
      </c>
      <c r="C38" s="30">
        <v>1</v>
      </c>
      <c r="D38" s="30">
        <v>7</v>
      </c>
      <c r="E38" s="30">
        <f t="shared" si="0"/>
        <v>8</v>
      </c>
      <c r="F38" s="30"/>
      <c r="G38" s="30" t="s">
        <v>28</v>
      </c>
      <c r="H38" s="30">
        <v>1</v>
      </c>
      <c r="I38" s="30"/>
      <c r="J38" s="30" t="s">
        <v>28</v>
      </c>
      <c r="K38" s="30" t="s">
        <v>28</v>
      </c>
      <c r="L38" s="30"/>
      <c r="M38" s="30" t="s">
        <v>28</v>
      </c>
      <c r="N38" s="30" t="s">
        <v>28</v>
      </c>
      <c r="O38" s="30"/>
      <c r="P38" s="30" t="str">
        <f t="shared" ref="P38:Q38" si="11">"-"</f>
        <v>-</v>
      </c>
      <c r="Q38" s="30" t="str">
        <f t="shared" si="11"/>
        <v>-</v>
      </c>
      <c r="R38" s="30"/>
      <c r="S38" s="30" t="s">
        <v>28</v>
      </c>
      <c r="T38" s="30" t="s">
        <v>28</v>
      </c>
      <c r="U38" s="30"/>
      <c r="V38" s="30" t="s">
        <v>28</v>
      </c>
      <c r="W38" s="30" t="s">
        <v>28</v>
      </c>
      <c r="X38" s="30"/>
      <c r="Y38" s="30" t="s">
        <v>28</v>
      </c>
      <c r="Z38" s="30">
        <v>2</v>
      </c>
      <c r="AA38" s="30"/>
      <c r="AB38" s="30">
        <v>1</v>
      </c>
      <c r="AC38" s="30">
        <v>4</v>
      </c>
      <c r="AD38" s="27"/>
      <c r="AE38" s="39" t="s">
        <v>28</v>
      </c>
      <c r="AF38" s="39" t="s">
        <v>28</v>
      </c>
      <c r="AG38" s="39" t="s">
        <v>28</v>
      </c>
      <c r="AH38" s="39" t="s">
        <v>28</v>
      </c>
      <c r="AI38" s="39" t="s">
        <v>28</v>
      </c>
      <c r="AJ38" s="39" t="s">
        <v>28</v>
      </c>
      <c r="AK38" s="39">
        <v>0</v>
      </c>
      <c r="AL38" s="41"/>
    </row>
    <row r="39" spans="1:38" x14ac:dyDescent="0.25">
      <c r="A39" s="11">
        <v>5411</v>
      </c>
      <c r="B39" s="6" t="s">
        <v>52</v>
      </c>
      <c r="C39" s="12">
        <v>81</v>
      </c>
      <c r="D39" s="12">
        <v>278</v>
      </c>
      <c r="E39" s="12">
        <f t="shared" si="0"/>
        <v>359</v>
      </c>
      <c r="F39" s="12"/>
      <c r="G39" s="12">
        <v>3</v>
      </c>
      <c r="H39" s="12">
        <v>29</v>
      </c>
      <c r="I39" s="12"/>
      <c r="J39" s="30">
        <v>4</v>
      </c>
      <c r="K39" s="30">
        <v>2</v>
      </c>
      <c r="L39" s="30"/>
      <c r="M39" s="30">
        <v>26</v>
      </c>
      <c r="N39" s="30">
        <v>1</v>
      </c>
      <c r="O39" s="30"/>
      <c r="P39" s="30">
        <v>26</v>
      </c>
      <c r="Q39" s="30">
        <v>1</v>
      </c>
      <c r="R39" s="30"/>
      <c r="S39" s="30">
        <v>19</v>
      </c>
      <c r="T39" s="30">
        <v>1</v>
      </c>
      <c r="U39" s="30"/>
      <c r="V39" s="30">
        <v>7</v>
      </c>
      <c r="W39" s="30" t="s">
        <v>28</v>
      </c>
      <c r="X39" s="30"/>
      <c r="Y39" s="30">
        <v>17</v>
      </c>
      <c r="Z39" s="30">
        <v>30</v>
      </c>
      <c r="AA39" s="30"/>
      <c r="AB39" s="30">
        <v>5</v>
      </c>
      <c r="AC39" s="30">
        <v>215</v>
      </c>
      <c r="AE39" s="39">
        <f t="shared" si="1"/>
        <v>66.666666666666657</v>
      </c>
      <c r="AF39" s="39">
        <f t="shared" si="2"/>
        <v>96.296296296296291</v>
      </c>
      <c r="AG39" s="39">
        <f t="shared" si="3"/>
        <v>96.296296296296291</v>
      </c>
      <c r="AH39" s="39">
        <f t="shared" si="4"/>
        <v>95</v>
      </c>
      <c r="AI39" s="39">
        <f t="shared" si="5"/>
        <v>100</v>
      </c>
      <c r="AJ39" s="39">
        <f t="shared" si="6"/>
        <v>93.333333333333329</v>
      </c>
      <c r="AK39" s="39">
        <f t="shared" si="7"/>
        <v>36.170212765957451</v>
      </c>
    </row>
    <row r="40" spans="1:38" x14ac:dyDescent="0.25">
      <c r="A40" s="11">
        <v>5413</v>
      </c>
      <c r="B40" s="6" t="s">
        <v>53</v>
      </c>
      <c r="C40" s="12">
        <v>29</v>
      </c>
      <c r="D40" s="12">
        <v>72</v>
      </c>
      <c r="E40" s="12">
        <f t="shared" si="0"/>
        <v>101</v>
      </c>
      <c r="F40" s="12"/>
      <c r="G40" s="12">
        <v>2</v>
      </c>
      <c r="H40" s="12">
        <v>9</v>
      </c>
      <c r="I40" s="12"/>
      <c r="J40" s="30">
        <v>1</v>
      </c>
      <c r="K40" s="30" t="s">
        <v>28</v>
      </c>
      <c r="L40" s="30"/>
      <c r="M40" s="30">
        <v>9</v>
      </c>
      <c r="N40" s="30" t="s">
        <v>28</v>
      </c>
      <c r="O40" s="30"/>
      <c r="P40" s="30">
        <v>14</v>
      </c>
      <c r="Q40" s="30">
        <v>4</v>
      </c>
      <c r="R40" s="30"/>
      <c r="S40" s="30">
        <v>11</v>
      </c>
      <c r="T40" s="30">
        <v>1</v>
      </c>
      <c r="U40" s="30"/>
      <c r="V40" s="30">
        <v>3</v>
      </c>
      <c r="W40" s="30">
        <v>3</v>
      </c>
      <c r="X40" s="30"/>
      <c r="Y40" s="30">
        <v>3</v>
      </c>
      <c r="Z40" s="30">
        <v>3</v>
      </c>
      <c r="AA40" s="30"/>
      <c r="AB40" s="30" t="s">
        <v>28</v>
      </c>
      <c r="AC40" s="30">
        <v>56</v>
      </c>
      <c r="AE40" s="39">
        <f t="shared" si="1"/>
        <v>100</v>
      </c>
      <c r="AF40" s="39">
        <f t="shared" si="2"/>
        <v>100</v>
      </c>
      <c r="AG40" s="39">
        <f t="shared" si="3"/>
        <v>77.777777777777786</v>
      </c>
      <c r="AH40" s="39">
        <f t="shared" si="4"/>
        <v>91.666666666666657</v>
      </c>
      <c r="AI40" s="39">
        <f t="shared" si="5"/>
        <v>50</v>
      </c>
      <c r="AJ40" s="39">
        <f t="shared" si="6"/>
        <v>85.714285714285708</v>
      </c>
      <c r="AK40" s="39">
        <f t="shared" si="7"/>
        <v>50</v>
      </c>
    </row>
    <row r="41" spans="1:38" x14ac:dyDescent="0.25">
      <c r="A41" s="11">
        <v>5418</v>
      </c>
      <c r="B41" s="6" t="s">
        <v>54</v>
      </c>
      <c r="C41" s="12">
        <v>133</v>
      </c>
      <c r="D41" s="12">
        <v>373</v>
      </c>
      <c r="E41" s="12">
        <f t="shared" si="0"/>
        <v>506</v>
      </c>
      <c r="F41" s="12"/>
      <c r="G41" s="12">
        <v>17</v>
      </c>
      <c r="H41" s="12">
        <v>33</v>
      </c>
      <c r="I41" s="12"/>
      <c r="J41" s="30">
        <v>1</v>
      </c>
      <c r="K41" s="30" t="s">
        <v>28</v>
      </c>
      <c r="L41" s="30"/>
      <c r="M41" s="30">
        <v>51</v>
      </c>
      <c r="N41" s="30">
        <v>1</v>
      </c>
      <c r="O41" s="30"/>
      <c r="P41" s="30">
        <v>46</v>
      </c>
      <c r="Q41" s="30">
        <v>4</v>
      </c>
      <c r="R41" s="30"/>
      <c r="S41" s="30">
        <v>27</v>
      </c>
      <c r="T41" s="30">
        <v>2</v>
      </c>
      <c r="U41" s="30"/>
      <c r="V41" s="30">
        <v>19</v>
      </c>
      <c r="W41" s="30">
        <v>2</v>
      </c>
      <c r="X41" s="30"/>
      <c r="Y41" s="30">
        <v>14</v>
      </c>
      <c r="Z41" s="30">
        <v>36</v>
      </c>
      <c r="AA41" s="30"/>
      <c r="AB41" s="30">
        <v>4</v>
      </c>
      <c r="AC41" s="30">
        <v>299</v>
      </c>
      <c r="AE41" s="39">
        <f t="shared" si="1"/>
        <v>100</v>
      </c>
      <c r="AF41" s="39">
        <f t="shared" si="2"/>
        <v>98.076923076923066</v>
      </c>
      <c r="AG41" s="39">
        <f t="shared" si="3"/>
        <v>92</v>
      </c>
      <c r="AH41" s="39">
        <f t="shared" si="4"/>
        <v>93.103448275862064</v>
      </c>
      <c r="AI41" s="39">
        <f t="shared" si="5"/>
        <v>90.476190476190482</v>
      </c>
      <c r="AJ41" s="39">
        <f t="shared" si="6"/>
        <v>95.145631067961162</v>
      </c>
      <c r="AK41" s="39">
        <f t="shared" si="7"/>
        <v>28.000000000000004</v>
      </c>
    </row>
    <row r="42" spans="1:38" x14ac:dyDescent="0.25">
      <c r="A42" s="11">
        <v>5486</v>
      </c>
      <c r="B42" s="6" t="s">
        <v>55</v>
      </c>
      <c r="C42" s="12">
        <v>50</v>
      </c>
      <c r="D42" s="12">
        <v>149</v>
      </c>
      <c r="E42" s="12">
        <f t="shared" si="0"/>
        <v>199</v>
      </c>
      <c r="F42" s="12"/>
      <c r="G42" s="12">
        <v>1</v>
      </c>
      <c r="H42" s="12">
        <v>12</v>
      </c>
      <c r="I42" s="12"/>
      <c r="J42" s="30" t="s">
        <v>28</v>
      </c>
      <c r="K42" s="30" t="s">
        <v>28</v>
      </c>
      <c r="L42" s="30"/>
      <c r="M42" s="30">
        <v>12</v>
      </c>
      <c r="N42" s="30">
        <v>2</v>
      </c>
      <c r="O42" s="30"/>
      <c r="P42" s="30">
        <v>18</v>
      </c>
      <c r="Q42" s="30">
        <v>1</v>
      </c>
      <c r="R42" s="30"/>
      <c r="S42" s="30">
        <v>14</v>
      </c>
      <c r="T42" s="30" t="s">
        <v>28</v>
      </c>
      <c r="U42" s="30"/>
      <c r="V42" s="30">
        <v>4</v>
      </c>
      <c r="W42" s="30">
        <v>1</v>
      </c>
      <c r="X42" s="30"/>
      <c r="Y42" s="30">
        <v>16</v>
      </c>
      <c r="Z42" s="30">
        <v>8</v>
      </c>
      <c r="AA42" s="30"/>
      <c r="AB42" s="30">
        <v>3</v>
      </c>
      <c r="AC42" s="30">
        <v>126</v>
      </c>
      <c r="AE42" s="39" t="s">
        <v>28</v>
      </c>
      <c r="AF42" s="39">
        <f t="shared" si="2"/>
        <v>85.714285714285708</v>
      </c>
      <c r="AG42" s="39">
        <f t="shared" si="3"/>
        <v>94.73684210526315</v>
      </c>
      <c r="AH42" s="39">
        <f t="shared" si="4"/>
        <v>100</v>
      </c>
      <c r="AI42" s="39">
        <f t="shared" si="5"/>
        <v>80</v>
      </c>
      <c r="AJ42" s="39">
        <f t="shared" si="6"/>
        <v>90.909090909090907</v>
      </c>
      <c r="AK42" s="39">
        <f t="shared" si="7"/>
        <v>66.666666666666657</v>
      </c>
    </row>
    <row r="43" spans="1:38" x14ac:dyDescent="0.25">
      <c r="A43" s="11">
        <v>5487</v>
      </c>
      <c r="B43" s="6" t="s">
        <v>56</v>
      </c>
      <c r="C43" s="12">
        <v>1108</v>
      </c>
      <c r="D43" s="12">
        <v>3498</v>
      </c>
      <c r="E43" s="12">
        <f t="shared" si="0"/>
        <v>4606</v>
      </c>
      <c r="F43" s="12"/>
      <c r="G43" s="12">
        <v>88</v>
      </c>
      <c r="H43" s="12">
        <v>377</v>
      </c>
      <c r="I43" s="12"/>
      <c r="J43" s="30">
        <v>23</v>
      </c>
      <c r="K43" s="30">
        <v>30</v>
      </c>
      <c r="L43" s="30"/>
      <c r="M43" s="30">
        <v>374</v>
      </c>
      <c r="N43" s="30">
        <v>16</v>
      </c>
      <c r="O43" s="30"/>
      <c r="P43" s="30">
        <v>412</v>
      </c>
      <c r="Q43" s="30">
        <v>38</v>
      </c>
      <c r="R43" s="30"/>
      <c r="S43" s="30">
        <v>296</v>
      </c>
      <c r="T43" s="30">
        <v>18</v>
      </c>
      <c r="U43" s="30"/>
      <c r="V43" s="30">
        <v>116</v>
      </c>
      <c r="W43" s="30">
        <v>20</v>
      </c>
      <c r="X43" s="30"/>
      <c r="Y43" s="30">
        <v>174</v>
      </c>
      <c r="Z43" s="30">
        <v>394</v>
      </c>
      <c r="AA43" s="30"/>
      <c r="AB43" s="30">
        <v>37</v>
      </c>
      <c r="AC43" s="30">
        <v>2643</v>
      </c>
      <c r="AE43" s="39">
        <f t="shared" si="1"/>
        <v>43.39622641509434</v>
      </c>
      <c r="AF43" s="39">
        <f t="shared" si="2"/>
        <v>95.897435897435898</v>
      </c>
      <c r="AG43" s="39">
        <f t="shared" si="3"/>
        <v>91.555555555555557</v>
      </c>
      <c r="AH43" s="39">
        <f t="shared" si="4"/>
        <v>94.267515923566876</v>
      </c>
      <c r="AI43" s="39">
        <f t="shared" si="5"/>
        <v>85.294117647058826</v>
      </c>
      <c r="AJ43" s="39">
        <f t="shared" si="6"/>
        <v>90.59350503919373</v>
      </c>
      <c r="AK43" s="39">
        <f t="shared" si="7"/>
        <v>30.633802816901408</v>
      </c>
    </row>
    <row r="44" spans="1:38" x14ac:dyDescent="0.25">
      <c r="A44" s="11">
        <v>5488</v>
      </c>
      <c r="B44" s="6" t="s">
        <v>57</v>
      </c>
      <c r="C44" s="12">
        <v>33</v>
      </c>
      <c r="D44" s="12">
        <v>110</v>
      </c>
      <c r="E44" s="12">
        <f t="shared" si="0"/>
        <v>143</v>
      </c>
      <c r="F44" s="12"/>
      <c r="G44" s="12">
        <v>2</v>
      </c>
      <c r="H44" s="12">
        <v>12</v>
      </c>
      <c r="I44" s="12"/>
      <c r="J44" s="30" t="s">
        <v>28</v>
      </c>
      <c r="K44" s="30" t="s">
        <v>28</v>
      </c>
      <c r="L44" s="30"/>
      <c r="M44" s="30">
        <v>11</v>
      </c>
      <c r="N44" s="30" t="s">
        <v>28</v>
      </c>
      <c r="O44" s="30"/>
      <c r="P44" s="30">
        <v>15</v>
      </c>
      <c r="Q44" s="30">
        <v>1</v>
      </c>
      <c r="R44" s="30"/>
      <c r="S44" s="30">
        <v>5</v>
      </c>
      <c r="T44" s="30" t="s">
        <v>28</v>
      </c>
      <c r="U44" s="30"/>
      <c r="V44" s="30">
        <v>10</v>
      </c>
      <c r="W44" s="30">
        <v>1</v>
      </c>
      <c r="X44" s="30"/>
      <c r="Y44" s="30">
        <v>3</v>
      </c>
      <c r="Z44" s="30">
        <v>7</v>
      </c>
      <c r="AA44" s="30"/>
      <c r="AB44" s="30">
        <v>2</v>
      </c>
      <c r="AC44" s="30">
        <v>90</v>
      </c>
      <c r="AE44" s="39" t="s">
        <v>28</v>
      </c>
      <c r="AF44" s="39">
        <f t="shared" si="2"/>
        <v>100</v>
      </c>
      <c r="AG44" s="39">
        <f t="shared" si="3"/>
        <v>93.75</v>
      </c>
      <c r="AH44" s="39">
        <f t="shared" si="4"/>
        <v>100</v>
      </c>
      <c r="AI44" s="39">
        <f t="shared" si="5"/>
        <v>90.909090909090907</v>
      </c>
      <c r="AJ44" s="39">
        <f t="shared" si="6"/>
        <v>96.296296296296291</v>
      </c>
      <c r="AK44" s="39">
        <f t="shared" si="7"/>
        <v>30</v>
      </c>
    </row>
    <row r="45" spans="1:38" x14ac:dyDescent="0.25">
      <c r="A45" s="11">
        <v>5492</v>
      </c>
      <c r="B45" s="6" t="s">
        <v>58</v>
      </c>
      <c r="C45" s="12">
        <v>1578</v>
      </c>
      <c r="D45" s="12">
        <v>3870</v>
      </c>
      <c r="E45" s="12">
        <f t="shared" si="0"/>
        <v>5448</v>
      </c>
      <c r="F45" s="12"/>
      <c r="G45" s="12">
        <v>91</v>
      </c>
      <c r="H45" s="12">
        <v>656</v>
      </c>
      <c r="I45" s="12"/>
      <c r="J45" s="30">
        <v>21</v>
      </c>
      <c r="K45" s="30">
        <v>24</v>
      </c>
      <c r="L45" s="30"/>
      <c r="M45" s="30">
        <v>581</v>
      </c>
      <c r="N45" s="30">
        <v>52</v>
      </c>
      <c r="O45" s="30"/>
      <c r="P45" s="30">
        <v>576</v>
      </c>
      <c r="Q45" s="30">
        <v>45</v>
      </c>
      <c r="R45" s="30"/>
      <c r="S45" s="30">
        <v>458</v>
      </c>
      <c r="T45" s="30">
        <v>16</v>
      </c>
      <c r="U45" s="30"/>
      <c r="V45" s="30">
        <v>118</v>
      </c>
      <c r="W45" s="30">
        <v>29</v>
      </c>
      <c r="X45" s="30"/>
      <c r="Y45" s="30">
        <v>248</v>
      </c>
      <c r="Z45" s="30">
        <v>442</v>
      </c>
      <c r="AA45" s="30"/>
      <c r="AB45" s="30">
        <v>61</v>
      </c>
      <c r="AC45" s="30">
        <v>2651</v>
      </c>
      <c r="AE45" s="39">
        <f t="shared" si="1"/>
        <v>46.666666666666664</v>
      </c>
      <c r="AF45" s="39">
        <f t="shared" si="2"/>
        <v>91.785150078988949</v>
      </c>
      <c r="AG45" s="39">
        <f t="shared" si="3"/>
        <v>92.753623188405797</v>
      </c>
      <c r="AH45" s="39">
        <f t="shared" si="4"/>
        <v>96.624472573839654</v>
      </c>
      <c r="AI45" s="39">
        <f t="shared" si="5"/>
        <v>80.27210884353741</v>
      </c>
      <c r="AJ45" s="39">
        <f t="shared" si="6"/>
        <v>90.685142417244037</v>
      </c>
      <c r="AK45" s="39">
        <f t="shared" si="7"/>
        <v>35.94202898550725</v>
      </c>
    </row>
    <row r="46" spans="1:38" x14ac:dyDescent="0.25">
      <c r="A46" s="11">
        <v>5493</v>
      </c>
      <c r="B46" s="6" t="s">
        <v>59</v>
      </c>
      <c r="C46" s="12">
        <v>178</v>
      </c>
      <c r="D46" s="12">
        <v>477</v>
      </c>
      <c r="E46" s="12">
        <f t="shared" si="0"/>
        <v>655</v>
      </c>
      <c r="F46" s="12"/>
      <c r="G46" s="12">
        <v>11</v>
      </c>
      <c r="H46" s="12">
        <v>49</v>
      </c>
      <c r="I46" s="12"/>
      <c r="J46" s="30">
        <v>4</v>
      </c>
      <c r="K46" s="30">
        <v>2</v>
      </c>
      <c r="L46" s="30"/>
      <c r="M46" s="30">
        <v>60</v>
      </c>
      <c r="N46" s="30">
        <v>7</v>
      </c>
      <c r="O46" s="30"/>
      <c r="P46" s="30">
        <v>71</v>
      </c>
      <c r="Q46" s="30">
        <v>2</v>
      </c>
      <c r="R46" s="30"/>
      <c r="S46" s="30">
        <v>58</v>
      </c>
      <c r="T46" s="30">
        <v>1</v>
      </c>
      <c r="U46" s="30"/>
      <c r="V46" s="30">
        <v>13</v>
      </c>
      <c r="W46" s="30">
        <v>1</v>
      </c>
      <c r="X46" s="30"/>
      <c r="Y46" s="30">
        <v>23</v>
      </c>
      <c r="Z46" s="30">
        <v>49</v>
      </c>
      <c r="AA46" s="30"/>
      <c r="AB46" s="30">
        <v>9</v>
      </c>
      <c r="AC46" s="30">
        <v>368</v>
      </c>
      <c r="AE46" s="39">
        <f t="shared" si="1"/>
        <v>66.666666666666657</v>
      </c>
      <c r="AF46" s="39">
        <f t="shared" si="2"/>
        <v>89.552238805970148</v>
      </c>
      <c r="AG46" s="39">
        <f t="shared" si="3"/>
        <v>97.260273972602747</v>
      </c>
      <c r="AH46" s="39">
        <f t="shared" si="4"/>
        <v>98.305084745762713</v>
      </c>
      <c r="AI46" s="39">
        <f t="shared" si="5"/>
        <v>92.857142857142861</v>
      </c>
      <c r="AJ46" s="39">
        <f t="shared" si="6"/>
        <v>92.465753424657535</v>
      </c>
      <c r="AK46" s="39">
        <f t="shared" si="7"/>
        <v>31.944444444444443</v>
      </c>
    </row>
    <row r="47" spans="1:38" x14ac:dyDescent="0.25">
      <c r="A47" s="11">
        <v>5496</v>
      </c>
      <c r="B47" s="6" t="s">
        <v>242</v>
      </c>
      <c r="C47" s="12" t="s">
        <v>28</v>
      </c>
      <c r="D47" s="12">
        <v>1</v>
      </c>
      <c r="E47" s="12">
        <f t="shared" si="0"/>
        <v>1</v>
      </c>
      <c r="F47" s="12"/>
      <c r="G47" s="12" t="s">
        <v>28</v>
      </c>
      <c r="H47" s="12" t="s">
        <v>28</v>
      </c>
      <c r="I47" s="12"/>
      <c r="J47" s="30" t="s">
        <v>28</v>
      </c>
      <c r="K47" s="30" t="s">
        <v>28</v>
      </c>
      <c r="L47" s="30"/>
      <c r="M47" s="30" t="s">
        <v>28</v>
      </c>
      <c r="N47" s="30" t="s">
        <v>28</v>
      </c>
      <c r="O47" s="30"/>
      <c r="P47" s="30" t="str">
        <f t="shared" ref="P47:Q47" si="12">"-"</f>
        <v>-</v>
      </c>
      <c r="Q47" s="30" t="str">
        <f t="shared" si="12"/>
        <v>-</v>
      </c>
      <c r="R47" s="30"/>
      <c r="S47" s="30" t="s">
        <v>28</v>
      </c>
      <c r="T47" s="30" t="s">
        <v>28</v>
      </c>
      <c r="U47" s="30"/>
      <c r="V47" s="30" t="s">
        <v>28</v>
      </c>
      <c r="W47" s="30" t="s">
        <v>28</v>
      </c>
      <c r="X47" s="30"/>
      <c r="Y47" s="30" t="s">
        <v>28</v>
      </c>
      <c r="Z47" s="30" t="s">
        <v>28</v>
      </c>
      <c r="AA47" s="30"/>
      <c r="AB47" s="30" t="s">
        <v>28</v>
      </c>
      <c r="AC47" s="30">
        <v>1</v>
      </c>
      <c r="AE47" s="39" t="s">
        <v>28</v>
      </c>
      <c r="AF47" s="39" t="s">
        <v>28</v>
      </c>
      <c r="AG47" s="39" t="s">
        <v>28</v>
      </c>
      <c r="AH47" s="39" t="s">
        <v>28</v>
      </c>
      <c r="AI47" s="39" t="s">
        <v>28</v>
      </c>
      <c r="AJ47" s="39" t="s">
        <v>28</v>
      </c>
      <c r="AK47" s="39" t="s">
        <v>28</v>
      </c>
    </row>
    <row r="48" spans="1:38" x14ac:dyDescent="0.25">
      <c r="A48" s="11">
        <v>5501</v>
      </c>
      <c r="B48" s="6" t="s">
        <v>61</v>
      </c>
      <c r="C48" s="12">
        <v>49</v>
      </c>
      <c r="D48" s="12">
        <v>144</v>
      </c>
      <c r="E48" s="12">
        <f t="shared" si="0"/>
        <v>193</v>
      </c>
      <c r="F48" s="12"/>
      <c r="G48" s="12">
        <v>2</v>
      </c>
      <c r="H48" s="12">
        <v>13</v>
      </c>
      <c r="I48" s="12"/>
      <c r="J48" s="30">
        <v>2</v>
      </c>
      <c r="K48" s="30">
        <v>1</v>
      </c>
      <c r="L48" s="30"/>
      <c r="M48" s="30">
        <v>24</v>
      </c>
      <c r="N48" s="30">
        <v>1</v>
      </c>
      <c r="O48" s="30"/>
      <c r="P48" s="30">
        <v>20</v>
      </c>
      <c r="Q48" s="30">
        <v>1</v>
      </c>
      <c r="R48" s="30"/>
      <c r="S48" s="30">
        <v>17</v>
      </c>
      <c r="T48" s="30">
        <v>1</v>
      </c>
      <c r="U48" s="30"/>
      <c r="V48" s="30">
        <v>3</v>
      </c>
      <c r="W48" s="30" t="s">
        <v>28</v>
      </c>
      <c r="X48" s="30"/>
      <c r="Y48" s="30">
        <v>1</v>
      </c>
      <c r="Z48" s="30">
        <v>11</v>
      </c>
      <c r="AA48" s="30"/>
      <c r="AB48" s="30" t="s">
        <v>28</v>
      </c>
      <c r="AC48" s="30">
        <v>117</v>
      </c>
      <c r="AE48" s="39">
        <f t="shared" si="1"/>
        <v>66.666666666666657</v>
      </c>
      <c r="AF48" s="39">
        <f t="shared" si="2"/>
        <v>96</v>
      </c>
      <c r="AG48" s="39">
        <f t="shared" si="3"/>
        <v>95.238095238095227</v>
      </c>
      <c r="AH48" s="39">
        <f t="shared" si="4"/>
        <v>94.444444444444443</v>
      </c>
      <c r="AI48" s="39">
        <f t="shared" si="5"/>
        <v>100</v>
      </c>
      <c r="AJ48" s="39">
        <f t="shared" si="6"/>
        <v>93.877551020408163</v>
      </c>
      <c r="AK48" s="39">
        <f t="shared" si="7"/>
        <v>8.3333333333333321</v>
      </c>
    </row>
    <row r="49" spans="1:37" x14ac:dyDescent="0.25">
      <c r="A49" s="11">
        <v>5502</v>
      </c>
      <c r="B49" s="6" t="s">
        <v>62</v>
      </c>
      <c r="C49" s="12">
        <v>101</v>
      </c>
      <c r="D49" s="12">
        <v>269</v>
      </c>
      <c r="E49" s="12">
        <f t="shared" si="0"/>
        <v>370</v>
      </c>
      <c r="F49" s="12"/>
      <c r="G49" s="12">
        <v>7</v>
      </c>
      <c r="H49" s="12">
        <v>30</v>
      </c>
      <c r="I49" s="12"/>
      <c r="J49" s="30">
        <v>4</v>
      </c>
      <c r="K49" s="30">
        <v>2</v>
      </c>
      <c r="L49" s="30"/>
      <c r="M49" s="30">
        <v>28</v>
      </c>
      <c r="N49" s="30">
        <v>2</v>
      </c>
      <c r="O49" s="30"/>
      <c r="P49" s="30">
        <v>45</v>
      </c>
      <c r="Q49" s="30">
        <v>2</v>
      </c>
      <c r="R49" s="30"/>
      <c r="S49" s="30">
        <v>36</v>
      </c>
      <c r="T49" s="30">
        <v>1</v>
      </c>
      <c r="U49" s="30"/>
      <c r="V49" s="30">
        <v>9</v>
      </c>
      <c r="W49" s="30">
        <v>1</v>
      </c>
      <c r="X49" s="30"/>
      <c r="Y49" s="30">
        <v>14</v>
      </c>
      <c r="Z49" s="30">
        <v>32</v>
      </c>
      <c r="AA49" s="30"/>
      <c r="AB49" s="30">
        <v>3</v>
      </c>
      <c r="AC49" s="30">
        <v>201</v>
      </c>
      <c r="AE49" s="39">
        <f t="shared" si="1"/>
        <v>66.666666666666657</v>
      </c>
      <c r="AF49" s="39">
        <f t="shared" si="2"/>
        <v>93.333333333333329</v>
      </c>
      <c r="AG49" s="39">
        <f t="shared" si="3"/>
        <v>95.744680851063833</v>
      </c>
      <c r="AH49" s="39">
        <f t="shared" si="4"/>
        <v>97.297297297297305</v>
      </c>
      <c r="AI49" s="39">
        <f t="shared" si="5"/>
        <v>90</v>
      </c>
      <c r="AJ49" s="39">
        <f t="shared" si="6"/>
        <v>92.771084337349393</v>
      </c>
      <c r="AK49" s="39">
        <f t="shared" si="7"/>
        <v>30.434782608695656</v>
      </c>
    </row>
    <row r="50" spans="1:37" x14ac:dyDescent="0.25">
      <c r="A50" s="11">
        <v>5503</v>
      </c>
      <c r="B50" s="6" t="s">
        <v>63</v>
      </c>
      <c r="C50" s="12">
        <v>18</v>
      </c>
      <c r="D50" s="12">
        <v>69</v>
      </c>
      <c r="E50" s="12">
        <f t="shared" si="0"/>
        <v>87</v>
      </c>
      <c r="F50" s="12"/>
      <c r="G50" s="12" t="s">
        <v>28</v>
      </c>
      <c r="H50" s="12">
        <v>6</v>
      </c>
      <c r="I50" s="12"/>
      <c r="J50" s="30" t="s">
        <v>28</v>
      </c>
      <c r="K50" s="30">
        <v>2</v>
      </c>
      <c r="L50" s="30"/>
      <c r="M50" s="30">
        <v>11</v>
      </c>
      <c r="N50" s="30" t="s">
        <v>28</v>
      </c>
      <c r="O50" s="30"/>
      <c r="P50" s="30">
        <v>6</v>
      </c>
      <c r="Q50" s="30">
        <v>1</v>
      </c>
      <c r="R50" s="30"/>
      <c r="S50" s="30">
        <v>2</v>
      </c>
      <c r="T50" s="30">
        <v>1</v>
      </c>
      <c r="U50" s="30"/>
      <c r="V50" s="30">
        <v>4</v>
      </c>
      <c r="W50" s="30" t="s">
        <v>28</v>
      </c>
      <c r="X50" s="30"/>
      <c r="Y50" s="30">
        <v>1</v>
      </c>
      <c r="Z50" s="30">
        <v>4</v>
      </c>
      <c r="AA50" s="30"/>
      <c r="AB50" s="30" t="s">
        <v>28</v>
      </c>
      <c r="AC50" s="30">
        <v>56</v>
      </c>
      <c r="AE50" s="39">
        <v>0</v>
      </c>
      <c r="AF50" s="39">
        <f t="shared" si="2"/>
        <v>100</v>
      </c>
      <c r="AG50" s="39">
        <f t="shared" si="3"/>
        <v>85.714285714285708</v>
      </c>
      <c r="AH50" s="39">
        <f t="shared" si="4"/>
        <v>66.666666666666657</v>
      </c>
      <c r="AI50" s="39">
        <f t="shared" si="5"/>
        <v>100</v>
      </c>
      <c r="AJ50" s="39">
        <f t="shared" si="6"/>
        <v>85</v>
      </c>
      <c r="AK50" s="39">
        <f t="shared" si="7"/>
        <v>20</v>
      </c>
    </row>
    <row r="51" spans="1:37" x14ac:dyDescent="0.25">
      <c r="A51" s="11">
        <v>5504</v>
      </c>
      <c r="B51" s="6" t="s">
        <v>64</v>
      </c>
      <c r="C51" s="12">
        <v>23</v>
      </c>
      <c r="D51" s="12">
        <v>71</v>
      </c>
      <c r="E51" s="12">
        <f t="shared" si="0"/>
        <v>94</v>
      </c>
      <c r="F51" s="12"/>
      <c r="G51" s="12" t="s">
        <v>28</v>
      </c>
      <c r="H51" s="12">
        <v>10</v>
      </c>
      <c r="I51" s="12"/>
      <c r="J51" s="30">
        <v>2</v>
      </c>
      <c r="K51" s="30" t="s">
        <v>28</v>
      </c>
      <c r="L51" s="30"/>
      <c r="M51" s="30">
        <v>10</v>
      </c>
      <c r="N51" s="30" t="s">
        <v>28</v>
      </c>
      <c r="O51" s="30"/>
      <c r="P51" s="30">
        <v>7</v>
      </c>
      <c r="Q51" s="30" t="s">
        <v>28</v>
      </c>
      <c r="R51" s="30"/>
      <c r="S51" s="30">
        <v>5</v>
      </c>
      <c r="T51" s="30" t="s">
        <v>28</v>
      </c>
      <c r="U51" s="30"/>
      <c r="V51" s="30">
        <v>2</v>
      </c>
      <c r="W51" s="30" t="s">
        <v>28</v>
      </c>
      <c r="X51" s="30"/>
      <c r="Y51" s="30">
        <v>2</v>
      </c>
      <c r="Z51" s="30">
        <v>3</v>
      </c>
      <c r="AA51" s="30"/>
      <c r="AB51" s="30">
        <v>2</v>
      </c>
      <c r="AC51" s="30">
        <v>58</v>
      </c>
      <c r="AE51" s="39">
        <f t="shared" si="1"/>
        <v>100</v>
      </c>
      <c r="AF51" s="39">
        <f t="shared" si="2"/>
        <v>100</v>
      </c>
      <c r="AG51" s="39">
        <f t="shared" si="3"/>
        <v>100</v>
      </c>
      <c r="AH51" s="39">
        <f t="shared" si="4"/>
        <v>100</v>
      </c>
      <c r="AI51" s="39">
        <f t="shared" si="5"/>
        <v>100</v>
      </c>
      <c r="AJ51" s="39">
        <f t="shared" si="6"/>
        <v>100</v>
      </c>
      <c r="AK51" s="39">
        <f t="shared" si="7"/>
        <v>40</v>
      </c>
    </row>
    <row r="52" spans="1:37" x14ac:dyDescent="0.25">
      <c r="A52" s="11">
        <v>5505</v>
      </c>
      <c r="B52" s="6" t="s">
        <v>65</v>
      </c>
      <c r="C52" s="12">
        <v>36</v>
      </c>
      <c r="D52" s="12">
        <v>115</v>
      </c>
      <c r="E52" s="12">
        <f t="shared" si="0"/>
        <v>151</v>
      </c>
      <c r="F52" s="12"/>
      <c r="G52" s="12">
        <v>2</v>
      </c>
      <c r="H52" s="12">
        <v>11</v>
      </c>
      <c r="I52" s="12"/>
      <c r="J52" s="30">
        <v>1</v>
      </c>
      <c r="K52" s="30" t="s">
        <v>28</v>
      </c>
      <c r="L52" s="30"/>
      <c r="M52" s="30">
        <v>16</v>
      </c>
      <c r="N52" s="30">
        <v>1</v>
      </c>
      <c r="O52" s="30"/>
      <c r="P52" s="30">
        <v>13</v>
      </c>
      <c r="Q52" s="30">
        <v>3</v>
      </c>
      <c r="R52" s="30"/>
      <c r="S52" s="30">
        <v>9</v>
      </c>
      <c r="T52" s="30">
        <v>1</v>
      </c>
      <c r="U52" s="30"/>
      <c r="V52" s="30">
        <v>4</v>
      </c>
      <c r="W52" s="30">
        <v>2</v>
      </c>
      <c r="X52" s="30"/>
      <c r="Y52" s="30">
        <v>4</v>
      </c>
      <c r="Z52" s="30">
        <v>8</v>
      </c>
      <c r="AA52" s="30"/>
      <c r="AB52" s="30" t="s">
        <v>28</v>
      </c>
      <c r="AC52" s="30">
        <v>92</v>
      </c>
      <c r="AE52" s="39">
        <f t="shared" si="1"/>
        <v>100</v>
      </c>
      <c r="AF52" s="39">
        <f t="shared" si="2"/>
        <v>94.117647058823522</v>
      </c>
      <c r="AG52" s="39">
        <f t="shared" si="3"/>
        <v>81.25</v>
      </c>
      <c r="AH52" s="39">
        <f t="shared" si="4"/>
        <v>90</v>
      </c>
      <c r="AI52" s="39">
        <f t="shared" si="5"/>
        <v>66.666666666666657</v>
      </c>
      <c r="AJ52" s="39">
        <f t="shared" si="6"/>
        <v>88.235294117647058</v>
      </c>
      <c r="AK52" s="39">
        <f t="shared" si="7"/>
        <v>33.333333333333329</v>
      </c>
    </row>
    <row r="53" spans="1:37" x14ac:dyDescent="0.25">
      <c r="A53" s="11">
        <v>5601</v>
      </c>
      <c r="B53" s="6" t="s">
        <v>67</v>
      </c>
      <c r="C53" s="12">
        <v>72</v>
      </c>
      <c r="D53" s="12">
        <v>223</v>
      </c>
      <c r="E53" s="12">
        <f t="shared" si="0"/>
        <v>295</v>
      </c>
      <c r="F53" s="12"/>
      <c r="G53" s="12">
        <v>1</v>
      </c>
      <c r="H53" s="12">
        <v>25</v>
      </c>
      <c r="I53" s="12"/>
      <c r="J53" s="30">
        <v>3</v>
      </c>
      <c r="K53" s="30">
        <v>2</v>
      </c>
      <c r="L53" s="30"/>
      <c r="M53" s="30">
        <v>16</v>
      </c>
      <c r="N53" s="30">
        <v>2</v>
      </c>
      <c r="O53" s="30"/>
      <c r="P53" s="30">
        <v>29</v>
      </c>
      <c r="Q53" s="30">
        <v>2</v>
      </c>
      <c r="R53" s="30"/>
      <c r="S53" s="30">
        <v>23</v>
      </c>
      <c r="T53" s="30" t="s">
        <v>28</v>
      </c>
      <c r="U53" s="30"/>
      <c r="V53" s="30">
        <v>6</v>
      </c>
      <c r="W53" s="30">
        <v>2</v>
      </c>
      <c r="X53" s="30"/>
      <c r="Y53" s="30">
        <v>17</v>
      </c>
      <c r="Z53" s="30">
        <v>27</v>
      </c>
      <c r="AA53" s="30"/>
      <c r="AB53" s="30">
        <v>6</v>
      </c>
      <c r="AC53" s="30">
        <v>165</v>
      </c>
      <c r="AE53" s="39">
        <f t="shared" si="1"/>
        <v>60</v>
      </c>
      <c r="AF53" s="39">
        <f t="shared" si="2"/>
        <v>88.888888888888886</v>
      </c>
      <c r="AG53" s="39">
        <f t="shared" si="3"/>
        <v>93.548387096774192</v>
      </c>
      <c r="AH53" s="39">
        <f t="shared" si="4"/>
        <v>100</v>
      </c>
      <c r="AI53" s="39">
        <f t="shared" si="5"/>
        <v>75</v>
      </c>
      <c r="AJ53" s="39">
        <f t="shared" si="6"/>
        <v>88.888888888888886</v>
      </c>
      <c r="AK53" s="39">
        <f t="shared" si="7"/>
        <v>38.636363636363633</v>
      </c>
    </row>
    <row r="54" spans="1:37" x14ac:dyDescent="0.25">
      <c r="A54" s="11">
        <v>5602</v>
      </c>
      <c r="B54" s="6" t="s">
        <v>68</v>
      </c>
      <c r="C54" s="12">
        <v>2</v>
      </c>
      <c r="D54" s="12">
        <v>8</v>
      </c>
      <c r="E54" s="12">
        <f t="shared" si="0"/>
        <v>10</v>
      </c>
      <c r="F54" s="12"/>
      <c r="G54" s="12" t="s">
        <v>28</v>
      </c>
      <c r="H54" s="12" t="s">
        <v>28</v>
      </c>
      <c r="I54" s="12"/>
      <c r="J54" s="30" t="s">
        <v>28</v>
      </c>
      <c r="K54" s="30" t="s">
        <v>28</v>
      </c>
      <c r="L54" s="30"/>
      <c r="M54" s="30" t="s">
        <v>28</v>
      </c>
      <c r="N54" s="30" t="s">
        <v>28</v>
      </c>
      <c r="O54" s="30"/>
      <c r="P54" s="30">
        <v>2</v>
      </c>
      <c r="Q54" s="30" t="s">
        <v>28</v>
      </c>
      <c r="R54" s="30"/>
      <c r="S54" s="30">
        <v>2</v>
      </c>
      <c r="T54" s="30" t="s">
        <v>28</v>
      </c>
      <c r="U54" s="30"/>
      <c r="V54" s="30" t="s">
        <v>28</v>
      </c>
      <c r="W54" s="30" t="s">
        <v>28</v>
      </c>
      <c r="X54" s="30"/>
      <c r="Y54" s="30" t="s">
        <v>28</v>
      </c>
      <c r="Z54" s="30" t="s">
        <v>28</v>
      </c>
      <c r="AA54" s="30"/>
      <c r="AB54" s="30" t="s">
        <v>28</v>
      </c>
      <c r="AC54" s="30">
        <v>8</v>
      </c>
      <c r="AE54" s="39" t="s">
        <v>28</v>
      </c>
      <c r="AF54" s="39" t="s">
        <v>28</v>
      </c>
      <c r="AG54" s="39">
        <f t="shared" si="3"/>
        <v>100</v>
      </c>
      <c r="AH54" s="39">
        <f t="shared" si="4"/>
        <v>100</v>
      </c>
      <c r="AI54" s="39" t="s">
        <v>28</v>
      </c>
      <c r="AJ54" s="39">
        <f t="shared" si="6"/>
        <v>100</v>
      </c>
      <c r="AK54" s="39" t="s">
        <v>28</v>
      </c>
    </row>
    <row r="55" spans="1:37" x14ac:dyDescent="0.25">
      <c r="A55" s="11">
        <v>5603</v>
      </c>
      <c r="B55" s="6" t="s">
        <v>69</v>
      </c>
      <c r="C55" s="12">
        <v>16</v>
      </c>
      <c r="D55" s="12">
        <v>107</v>
      </c>
      <c r="E55" s="12">
        <f t="shared" si="0"/>
        <v>123</v>
      </c>
      <c r="F55" s="12"/>
      <c r="G55" s="12">
        <v>1</v>
      </c>
      <c r="H55" s="12">
        <v>14</v>
      </c>
      <c r="I55" s="12"/>
      <c r="J55" s="30" t="s">
        <v>28</v>
      </c>
      <c r="K55" s="30">
        <v>2</v>
      </c>
      <c r="L55" s="30"/>
      <c r="M55" s="30">
        <v>2</v>
      </c>
      <c r="N55" s="30">
        <v>1</v>
      </c>
      <c r="O55" s="30"/>
      <c r="P55" s="30">
        <v>11</v>
      </c>
      <c r="Q55" s="30">
        <v>1</v>
      </c>
      <c r="R55" s="30"/>
      <c r="S55" s="30">
        <v>9</v>
      </c>
      <c r="T55" s="30" t="s">
        <v>28</v>
      </c>
      <c r="U55" s="30"/>
      <c r="V55" s="30">
        <v>2</v>
      </c>
      <c r="W55" s="30">
        <v>1</v>
      </c>
      <c r="X55" s="30"/>
      <c r="Y55" s="30">
        <v>2</v>
      </c>
      <c r="Z55" s="30">
        <v>13</v>
      </c>
      <c r="AA55" s="30"/>
      <c r="AB55" s="30" t="s">
        <v>28</v>
      </c>
      <c r="AC55" s="30">
        <v>76</v>
      </c>
      <c r="AE55" s="39">
        <v>0</v>
      </c>
      <c r="AF55" s="39">
        <f t="shared" si="2"/>
        <v>66.666666666666657</v>
      </c>
      <c r="AG55" s="39">
        <f t="shared" si="3"/>
        <v>91.666666666666657</v>
      </c>
      <c r="AH55" s="39">
        <f t="shared" si="4"/>
        <v>100</v>
      </c>
      <c r="AI55" s="39">
        <f t="shared" si="5"/>
        <v>66.666666666666657</v>
      </c>
      <c r="AJ55" s="39">
        <f t="shared" si="6"/>
        <v>76.470588235294116</v>
      </c>
      <c r="AK55" s="39">
        <f t="shared" si="7"/>
        <v>13.333333333333334</v>
      </c>
    </row>
    <row r="56" spans="1:37" x14ac:dyDescent="0.25">
      <c r="A56" s="11">
        <v>5604</v>
      </c>
      <c r="B56" s="6" t="s">
        <v>70</v>
      </c>
      <c r="C56" s="12">
        <v>39</v>
      </c>
      <c r="D56" s="12">
        <v>146</v>
      </c>
      <c r="E56" s="12">
        <f t="shared" si="0"/>
        <v>185</v>
      </c>
      <c r="F56" s="12"/>
      <c r="G56" s="12">
        <v>2</v>
      </c>
      <c r="H56" s="12">
        <v>19</v>
      </c>
      <c r="I56" s="12"/>
      <c r="J56" s="30">
        <v>1</v>
      </c>
      <c r="K56" s="30">
        <v>1</v>
      </c>
      <c r="L56" s="30"/>
      <c r="M56" s="30">
        <v>16</v>
      </c>
      <c r="N56" s="30">
        <v>3</v>
      </c>
      <c r="O56" s="30"/>
      <c r="P56" s="30">
        <v>11</v>
      </c>
      <c r="Q56" s="30" t="s">
        <v>28</v>
      </c>
      <c r="R56" s="30"/>
      <c r="S56" s="30">
        <v>8</v>
      </c>
      <c r="T56" s="30" t="s">
        <v>28</v>
      </c>
      <c r="U56" s="30"/>
      <c r="V56" s="30">
        <v>3</v>
      </c>
      <c r="W56" s="30" t="s">
        <v>28</v>
      </c>
      <c r="X56" s="30"/>
      <c r="Y56" s="30">
        <v>7</v>
      </c>
      <c r="Z56" s="30">
        <v>13</v>
      </c>
      <c r="AA56" s="30"/>
      <c r="AB56" s="30">
        <v>2</v>
      </c>
      <c r="AC56" s="30">
        <v>110</v>
      </c>
      <c r="AE56" s="39">
        <f t="shared" si="1"/>
        <v>50</v>
      </c>
      <c r="AF56" s="39">
        <f t="shared" si="2"/>
        <v>84.210526315789465</v>
      </c>
      <c r="AG56" s="39">
        <f t="shared" si="3"/>
        <v>100</v>
      </c>
      <c r="AH56" s="39">
        <f t="shared" si="4"/>
        <v>100</v>
      </c>
      <c r="AI56" s="39">
        <f t="shared" si="5"/>
        <v>100</v>
      </c>
      <c r="AJ56" s="39">
        <f t="shared" si="6"/>
        <v>87.5</v>
      </c>
      <c r="AK56" s="39">
        <f t="shared" si="7"/>
        <v>35</v>
      </c>
    </row>
    <row r="57" spans="1:37" x14ac:dyDescent="0.25">
      <c r="A57" s="11">
        <v>5605</v>
      </c>
      <c r="B57" s="6" t="s">
        <v>71</v>
      </c>
      <c r="C57" s="12">
        <v>24</v>
      </c>
      <c r="D57" s="12">
        <v>77</v>
      </c>
      <c r="E57" s="12">
        <f t="shared" si="0"/>
        <v>101</v>
      </c>
      <c r="F57" s="12"/>
      <c r="G57" s="12" t="s">
        <v>28</v>
      </c>
      <c r="H57" s="12">
        <v>8</v>
      </c>
      <c r="I57" s="12"/>
      <c r="J57" s="30">
        <v>1</v>
      </c>
      <c r="K57" s="30" t="s">
        <v>28</v>
      </c>
      <c r="L57" s="30"/>
      <c r="M57" s="30">
        <v>10</v>
      </c>
      <c r="N57" s="30">
        <v>2</v>
      </c>
      <c r="O57" s="30"/>
      <c r="P57" s="30">
        <v>7</v>
      </c>
      <c r="Q57" s="30">
        <v>3</v>
      </c>
      <c r="R57" s="30"/>
      <c r="S57" s="30">
        <v>6</v>
      </c>
      <c r="T57" s="30">
        <v>2</v>
      </c>
      <c r="U57" s="30"/>
      <c r="V57" s="30">
        <v>1</v>
      </c>
      <c r="W57" s="30">
        <v>1</v>
      </c>
      <c r="X57" s="30"/>
      <c r="Y57" s="30">
        <v>5</v>
      </c>
      <c r="Z57" s="30">
        <v>8</v>
      </c>
      <c r="AA57" s="30"/>
      <c r="AB57" s="30">
        <v>1</v>
      </c>
      <c r="AC57" s="30">
        <v>56</v>
      </c>
      <c r="AE57" s="39">
        <f t="shared" si="1"/>
        <v>100</v>
      </c>
      <c r="AF57" s="39">
        <f t="shared" si="2"/>
        <v>83.333333333333343</v>
      </c>
      <c r="AG57" s="39">
        <f t="shared" si="3"/>
        <v>70</v>
      </c>
      <c r="AH57" s="39">
        <f t="shared" si="4"/>
        <v>75</v>
      </c>
      <c r="AI57" s="39">
        <f t="shared" si="5"/>
        <v>50</v>
      </c>
      <c r="AJ57" s="39">
        <f t="shared" si="6"/>
        <v>78.260869565217391</v>
      </c>
      <c r="AK57" s="39">
        <f t="shared" si="7"/>
        <v>38.461538461538467</v>
      </c>
    </row>
    <row r="58" spans="1:37" x14ac:dyDescent="0.25">
      <c r="A58" s="11">
        <v>5606</v>
      </c>
      <c r="B58" s="6" t="s">
        <v>72</v>
      </c>
      <c r="C58" s="12">
        <v>218</v>
      </c>
      <c r="D58" s="12">
        <v>647</v>
      </c>
      <c r="E58" s="12">
        <f t="shared" si="0"/>
        <v>865</v>
      </c>
      <c r="F58" s="12"/>
      <c r="G58" s="12">
        <v>8</v>
      </c>
      <c r="H58" s="12">
        <v>94</v>
      </c>
      <c r="I58" s="12"/>
      <c r="J58" s="30">
        <v>4</v>
      </c>
      <c r="K58" s="30">
        <v>4</v>
      </c>
      <c r="L58" s="30"/>
      <c r="M58" s="30">
        <v>99</v>
      </c>
      <c r="N58" s="30">
        <v>10</v>
      </c>
      <c r="O58" s="30"/>
      <c r="P58" s="30">
        <v>64</v>
      </c>
      <c r="Q58" s="30">
        <v>5</v>
      </c>
      <c r="R58" s="30"/>
      <c r="S58" s="30">
        <v>51</v>
      </c>
      <c r="T58" s="30">
        <v>1</v>
      </c>
      <c r="U58" s="30"/>
      <c r="V58" s="30">
        <v>13</v>
      </c>
      <c r="W58" s="30">
        <v>4</v>
      </c>
      <c r="X58" s="30"/>
      <c r="Y58" s="30">
        <v>39</v>
      </c>
      <c r="Z58" s="30">
        <v>80</v>
      </c>
      <c r="AA58" s="30"/>
      <c r="AB58" s="30">
        <v>4</v>
      </c>
      <c r="AC58" s="30">
        <v>454</v>
      </c>
      <c r="AE58" s="39">
        <f t="shared" si="1"/>
        <v>50</v>
      </c>
      <c r="AF58" s="39">
        <f t="shared" si="2"/>
        <v>90.825688073394488</v>
      </c>
      <c r="AG58" s="39">
        <f t="shared" si="3"/>
        <v>92.753623188405797</v>
      </c>
      <c r="AH58" s="39">
        <f t="shared" si="4"/>
        <v>98.076923076923066</v>
      </c>
      <c r="AI58" s="39">
        <f t="shared" si="5"/>
        <v>76.470588235294116</v>
      </c>
      <c r="AJ58" s="39">
        <f t="shared" si="6"/>
        <v>89.784946236559136</v>
      </c>
      <c r="AK58" s="39">
        <f t="shared" si="7"/>
        <v>32.773109243697476</v>
      </c>
    </row>
    <row r="59" spans="1:37" x14ac:dyDescent="0.25">
      <c r="A59" s="11">
        <v>5607</v>
      </c>
      <c r="B59" s="6" t="s">
        <v>73</v>
      </c>
      <c r="C59" s="12">
        <v>113</v>
      </c>
      <c r="D59" s="12">
        <v>328</v>
      </c>
      <c r="E59" s="12">
        <f t="shared" si="0"/>
        <v>441</v>
      </c>
      <c r="F59" s="12"/>
      <c r="G59" s="12">
        <v>11</v>
      </c>
      <c r="H59" s="12">
        <v>27</v>
      </c>
      <c r="I59" s="12"/>
      <c r="J59" s="30">
        <v>5</v>
      </c>
      <c r="K59" s="30">
        <v>1</v>
      </c>
      <c r="L59" s="30"/>
      <c r="M59" s="30">
        <v>33</v>
      </c>
      <c r="N59" s="30">
        <v>1</v>
      </c>
      <c r="O59" s="30"/>
      <c r="P59" s="30">
        <v>47</v>
      </c>
      <c r="Q59" s="30">
        <v>3</v>
      </c>
      <c r="R59" s="30"/>
      <c r="S59" s="30">
        <v>28</v>
      </c>
      <c r="T59" s="30">
        <v>3</v>
      </c>
      <c r="U59" s="30"/>
      <c r="V59" s="30">
        <v>19</v>
      </c>
      <c r="W59" s="30" t="s">
        <v>28</v>
      </c>
      <c r="X59" s="30"/>
      <c r="Y59" s="30">
        <v>11</v>
      </c>
      <c r="Z59" s="30">
        <v>33</v>
      </c>
      <c r="AA59" s="30"/>
      <c r="AB59" s="30">
        <v>6</v>
      </c>
      <c r="AC59" s="30">
        <v>263</v>
      </c>
      <c r="AE59" s="39">
        <f t="shared" si="1"/>
        <v>83.333333333333343</v>
      </c>
      <c r="AF59" s="39">
        <f t="shared" si="2"/>
        <v>97.058823529411768</v>
      </c>
      <c r="AG59" s="39">
        <f t="shared" si="3"/>
        <v>94</v>
      </c>
      <c r="AH59" s="39">
        <f t="shared" si="4"/>
        <v>90.322580645161281</v>
      </c>
      <c r="AI59" s="39">
        <f t="shared" si="5"/>
        <v>100</v>
      </c>
      <c r="AJ59" s="39">
        <f t="shared" si="6"/>
        <v>94.444444444444443</v>
      </c>
      <c r="AK59" s="39">
        <f t="shared" si="7"/>
        <v>25</v>
      </c>
    </row>
    <row r="60" spans="1:37" x14ac:dyDescent="0.25">
      <c r="A60" s="11">
        <v>5608</v>
      </c>
      <c r="B60" s="6" t="s">
        <v>74</v>
      </c>
      <c r="C60" s="12">
        <v>16</v>
      </c>
      <c r="D60" s="12">
        <v>93</v>
      </c>
      <c r="E60" s="12">
        <f t="shared" si="0"/>
        <v>109</v>
      </c>
      <c r="F60" s="12"/>
      <c r="G60" s="12">
        <v>1</v>
      </c>
      <c r="H60" s="12">
        <v>12</v>
      </c>
      <c r="I60" s="12"/>
      <c r="J60" s="30">
        <v>1</v>
      </c>
      <c r="K60" s="30" t="s">
        <v>28</v>
      </c>
      <c r="L60" s="30"/>
      <c r="M60" s="30">
        <v>7</v>
      </c>
      <c r="N60" s="30">
        <v>1</v>
      </c>
      <c r="O60" s="30"/>
      <c r="P60" s="30">
        <v>5</v>
      </c>
      <c r="Q60" s="30" t="s">
        <v>28</v>
      </c>
      <c r="R60" s="30"/>
      <c r="S60" s="30">
        <v>5</v>
      </c>
      <c r="T60" s="30" t="s">
        <v>28</v>
      </c>
      <c r="U60" s="30"/>
      <c r="V60" s="30" t="s">
        <v>28</v>
      </c>
      <c r="W60" s="30" t="s">
        <v>28</v>
      </c>
      <c r="X60" s="30"/>
      <c r="Y60" s="30">
        <v>2</v>
      </c>
      <c r="Z60" s="30">
        <v>8</v>
      </c>
      <c r="AA60" s="30"/>
      <c r="AB60" s="30" t="s">
        <v>28</v>
      </c>
      <c r="AC60" s="30">
        <v>72</v>
      </c>
      <c r="AE60" s="39">
        <f t="shared" si="1"/>
        <v>100</v>
      </c>
      <c r="AF60" s="39">
        <f t="shared" si="2"/>
        <v>87.5</v>
      </c>
      <c r="AG60" s="39">
        <f t="shared" si="3"/>
        <v>100</v>
      </c>
      <c r="AH60" s="39">
        <f t="shared" si="4"/>
        <v>100</v>
      </c>
      <c r="AI60" s="39" t="s">
        <v>28</v>
      </c>
      <c r="AJ60" s="39">
        <f t="shared" si="6"/>
        <v>92.857142857142861</v>
      </c>
      <c r="AK60" s="39">
        <f t="shared" si="7"/>
        <v>20</v>
      </c>
    </row>
    <row r="61" spans="1:37" x14ac:dyDescent="0.25">
      <c r="A61" s="11">
        <v>5610</v>
      </c>
      <c r="B61" s="6" t="s">
        <v>75</v>
      </c>
      <c r="C61" s="12">
        <v>29</v>
      </c>
      <c r="D61" s="12">
        <v>107</v>
      </c>
      <c r="E61" s="12">
        <f t="shared" si="0"/>
        <v>136</v>
      </c>
      <c r="F61" s="12"/>
      <c r="G61" s="12">
        <v>2</v>
      </c>
      <c r="H61" s="12">
        <v>12</v>
      </c>
      <c r="I61" s="12"/>
      <c r="J61" s="30">
        <v>2</v>
      </c>
      <c r="K61" s="30" t="s">
        <v>28</v>
      </c>
      <c r="L61" s="30"/>
      <c r="M61" s="30">
        <v>6</v>
      </c>
      <c r="N61" s="30">
        <v>1</v>
      </c>
      <c r="O61" s="30"/>
      <c r="P61" s="30">
        <v>10</v>
      </c>
      <c r="Q61" s="30">
        <v>1</v>
      </c>
      <c r="R61" s="30"/>
      <c r="S61" s="30">
        <v>7</v>
      </c>
      <c r="T61" s="30">
        <v>1</v>
      </c>
      <c r="U61" s="30"/>
      <c r="V61" s="30">
        <v>3</v>
      </c>
      <c r="W61" s="30" t="s">
        <v>28</v>
      </c>
      <c r="X61" s="30"/>
      <c r="Y61" s="30">
        <v>5</v>
      </c>
      <c r="Z61" s="30">
        <v>10</v>
      </c>
      <c r="AA61" s="30"/>
      <c r="AB61" s="30">
        <v>4</v>
      </c>
      <c r="AC61" s="30">
        <v>83</v>
      </c>
      <c r="AE61" s="39">
        <f t="shared" si="1"/>
        <v>100</v>
      </c>
      <c r="AF61" s="39">
        <f t="shared" si="2"/>
        <v>85.714285714285708</v>
      </c>
      <c r="AG61" s="39">
        <f t="shared" si="3"/>
        <v>90.909090909090907</v>
      </c>
      <c r="AH61" s="39">
        <f t="shared" si="4"/>
        <v>87.5</v>
      </c>
      <c r="AI61" s="39">
        <f t="shared" si="5"/>
        <v>100</v>
      </c>
      <c r="AJ61" s="39">
        <f t="shared" si="6"/>
        <v>90</v>
      </c>
      <c r="AK61" s="39">
        <f t="shared" si="7"/>
        <v>33.333333333333329</v>
      </c>
    </row>
    <row r="62" spans="1:37" x14ac:dyDescent="0.25">
      <c r="A62" s="11">
        <v>5611</v>
      </c>
      <c r="B62" s="6" t="s">
        <v>76</v>
      </c>
      <c r="C62" s="12">
        <v>30</v>
      </c>
      <c r="D62" s="12">
        <v>167</v>
      </c>
      <c r="E62" s="12">
        <f t="shared" si="0"/>
        <v>197</v>
      </c>
      <c r="F62" s="12"/>
      <c r="G62" s="12">
        <v>2</v>
      </c>
      <c r="H62" s="12">
        <v>21</v>
      </c>
      <c r="I62" s="12"/>
      <c r="J62" s="30">
        <v>1</v>
      </c>
      <c r="K62" s="30">
        <v>1</v>
      </c>
      <c r="L62" s="30"/>
      <c r="M62" s="30">
        <v>10</v>
      </c>
      <c r="N62" s="30" t="s">
        <v>28</v>
      </c>
      <c r="O62" s="30"/>
      <c r="P62" s="30">
        <v>10</v>
      </c>
      <c r="Q62" s="30">
        <v>1</v>
      </c>
      <c r="R62" s="30"/>
      <c r="S62" s="30">
        <v>8</v>
      </c>
      <c r="T62" s="30" t="s">
        <v>28</v>
      </c>
      <c r="U62" s="30"/>
      <c r="V62" s="30">
        <v>2</v>
      </c>
      <c r="W62" s="30">
        <v>1</v>
      </c>
      <c r="X62" s="30"/>
      <c r="Y62" s="30">
        <v>5</v>
      </c>
      <c r="Z62" s="30">
        <v>12</v>
      </c>
      <c r="AA62" s="30"/>
      <c r="AB62" s="30">
        <v>2</v>
      </c>
      <c r="AC62" s="30">
        <v>132</v>
      </c>
      <c r="AE62" s="39">
        <f t="shared" si="1"/>
        <v>50</v>
      </c>
      <c r="AF62" s="39">
        <f t="shared" si="2"/>
        <v>100</v>
      </c>
      <c r="AG62" s="39">
        <f t="shared" si="3"/>
        <v>90.909090909090907</v>
      </c>
      <c r="AH62" s="39">
        <f t="shared" si="4"/>
        <v>100</v>
      </c>
      <c r="AI62" s="39">
        <f t="shared" si="5"/>
        <v>66.666666666666657</v>
      </c>
      <c r="AJ62" s="39">
        <f t="shared" si="6"/>
        <v>91.304347826086953</v>
      </c>
      <c r="AK62" s="39">
        <f t="shared" si="7"/>
        <v>29.411764705882355</v>
      </c>
    </row>
    <row r="63" spans="1:37" x14ac:dyDescent="0.25">
      <c r="A63" s="11">
        <v>5612</v>
      </c>
      <c r="B63" s="6" t="s">
        <v>77</v>
      </c>
      <c r="C63" s="12">
        <v>131</v>
      </c>
      <c r="D63" s="12">
        <v>363</v>
      </c>
      <c r="E63" s="12">
        <f t="shared" si="0"/>
        <v>494</v>
      </c>
      <c r="F63" s="12"/>
      <c r="G63" s="12">
        <v>10</v>
      </c>
      <c r="H63" s="12">
        <v>51</v>
      </c>
      <c r="I63" s="12"/>
      <c r="J63" s="30">
        <v>4</v>
      </c>
      <c r="K63" s="30">
        <v>2</v>
      </c>
      <c r="L63" s="30"/>
      <c r="M63" s="30">
        <v>48</v>
      </c>
      <c r="N63" s="30">
        <v>2</v>
      </c>
      <c r="O63" s="30"/>
      <c r="P63" s="30">
        <v>48</v>
      </c>
      <c r="Q63" s="30">
        <v>2</v>
      </c>
      <c r="R63" s="30"/>
      <c r="S63" s="30">
        <v>37</v>
      </c>
      <c r="T63" s="30" t="s">
        <v>28</v>
      </c>
      <c r="U63" s="30"/>
      <c r="V63" s="30">
        <v>11</v>
      </c>
      <c r="W63" s="30">
        <v>2</v>
      </c>
      <c r="X63" s="30"/>
      <c r="Y63" s="30">
        <v>18</v>
      </c>
      <c r="Z63" s="30">
        <v>35</v>
      </c>
      <c r="AA63" s="30"/>
      <c r="AB63" s="30">
        <v>3</v>
      </c>
      <c r="AC63" s="30">
        <v>271</v>
      </c>
      <c r="AE63" s="39">
        <f t="shared" si="1"/>
        <v>66.666666666666657</v>
      </c>
      <c r="AF63" s="39">
        <f t="shared" si="2"/>
        <v>96</v>
      </c>
      <c r="AG63" s="39">
        <f t="shared" si="3"/>
        <v>96</v>
      </c>
      <c r="AH63" s="39">
        <f t="shared" si="4"/>
        <v>100</v>
      </c>
      <c r="AI63" s="39">
        <f t="shared" si="5"/>
        <v>84.615384615384613</v>
      </c>
      <c r="AJ63" s="39">
        <f t="shared" si="6"/>
        <v>94.339622641509436</v>
      </c>
      <c r="AK63" s="39">
        <f t="shared" si="7"/>
        <v>33.962264150943398</v>
      </c>
    </row>
    <row r="64" spans="1:37" x14ac:dyDescent="0.25">
      <c r="A64" s="11">
        <v>5696</v>
      </c>
      <c r="B64" s="6" t="s">
        <v>78</v>
      </c>
      <c r="C64" s="12">
        <v>38</v>
      </c>
      <c r="D64" s="12">
        <v>119</v>
      </c>
      <c r="E64" s="12">
        <f t="shared" si="0"/>
        <v>157</v>
      </c>
      <c r="F64" s="12"/>
      <c r="G64" s="12">
        <v>4</v>
      </c>
      <c r="H64" s="12">
        <v>17</v>
      </c>
      <c r="I64" s="12"/>
      <c r="J64" s="30" t="s">
        <v>28</v>
      </c>
      <c r="K64" s="30">
        <v>2</v>
      </c>
      <c r="L64" s="30"/>
      <c r="M64" s="30">
        <v>22</v>
      </c>
      <c r="N64" s="30">
        <v>1</v>
      </c>
      <c r="O64" s="30"/>
      <c r="P64" s="30">
        <v>9</v>
      </c>
      <c r="Q64" s="30">
        <v>1</v>
      </c>
      <c r="R64" s="30"/>
      <c r="S64" s="30">
        <v>9</v>
      </c>
      <c r="T64" s="30" t="s">
        <v>28</v>
      </c>
      <c r="U64" s="30"/>
      <c r="V64" s="30" t="s">
        <v>28</v>
      </c>
      <c r="W64" s="30">
        <v>1</v>
      </c>
      <c r="X64" s="30"/>
      <c r="Y64" s="30">
        <v>3</v>
      </c>
      <c r="Z64" s="30">
        <v>10</v>
      </c>
      <c r="AA64" s="30"/>
      <c r="AB64" s="30" t="s">
        <v>28</v>
      </c>
      <c r="AC64" s="30">
        <v>88</v>
      </c>
      <c r="AE64" s="39">
        <v>0</v>
      </c>
      <c r="AF64" s="39">
        <f t="shared" si="2"/>
        <v>95.652173913043484</v>
      </c>
      <c r="AG64" s="39">
        <f t="shared" si="3"/>
        <v>90</v>
      </c>
      <c r="AH64" s="39">
        <f t="shared" si="4"/>
        <v>100</v>
      </c>
      <c r="AI64" s="39">
        <v>0</v>
      </c>
      <c r="AJ64" s="39">
        <f t="shared" si="6"/>
        <v>88.571428571428569</v>
      </c>
      <c r="AK64" s="39">
        <f t="shared" si="7"/>
        <v>23.076923076923077</v>
      </c>
    </row>
    <row r="65" spans="1:37" x14ac:dyDescent="0.25">
      <c r="A65" s="11">
        <v>5697</v>
      </c>
      <c r="B65" s="6" t="s">
        <v>79</v>
      </c>
      <c r="C65" s="12">
        <v>3</v>
      </c>
      <c r="D65" s="12">
        <v>6</v>
      </c>
      <c r="E65" s="12">
        <f t="shared" si="0"/>
        <v>9</v>
      </c>
      <c r="F65" s="12"/>
      <c r="G65" s="12" t="s">
        <v>28</v>
      </c>
      <c r="H65" s="12" t="s">
        <v>28</v>
      </c>
      <c r="I65" s="12"/>
      <c r="J65" s="30" t="s">
        <v>28</v>
      </c>
      <c r="K65" s="30" t="s">
        <v>28</v>
      </c>
      <c r="L65" s="30"/>
      <c r="M65" s="30">
        <v>2</v>
      </c>
      <c r="N65" s="30" t="s">
        <v>28</v>
      </c>
      <c r="O65" s="30"/>
      <c r="P65" s="30" t="str">
        <f t="shared" ref="P65:Q65" si="13">"-"</f>
        <v>-</v>
      </c>
      <c r="Q65" s="30" t="str">
        <f t="shared" si="13"/>
        <v>-</v>
      </c>
      <c r="R65" s="30"/>
      <c r="S65" s="30" t="s">
        <v>28</v>
      </c>
      <c r="T65" s="30" t="s">
        <v>28</v>
      </c>
      <c r="U65" s="30"/>
      <c r="V65" s="30" t="s">
        <v>28</v>
      </c>
      <c r="W65" s="30" t="s">
        <v>28</v>
      </c>
      <c r="X65" s="30"/>
      <c r="Y65" s="30">
        <v>1</v>
      </c>
      <c r="Z65" s="30" t="s">
        <v>28</v>
      </c>
      <c r="AA65" s="30"/>
      <c r="AB65" s="30" t="s">
        <v>28</v>
      </c>
      <c r="AC65" s="30">
        <v>6</v>
      </c>
      <c r="AE65" s="39" t="s">
        <v>28</v>
      </c>
      <c r="AF65" s="39">
        <f t="shared" si="2"/>
        <v>100</v>
      </c>
      <c r="AG65" s="39" t="s">
        <v>28</v>
      </c>
      <c r="AH65" s="39" t="s">
        <v>28</v>
      </c>
      <c r="AI65" s="39" t="s">
        <v>28</v>
      </c>
      <c r="AJ65" s="39">
        <f t="shared" si="6"/>
        <v>100</v>
      </c>
      <c r="AK65" s="39">
        <f t="shared" si="7"/>
        <v>100</v>
      </c>
    </row>
    <row r="66" spans="1:37" x14ac:dyDescent="0.25">
      <c r="A66" s="11">
        <v>5698</v>
      </c>
      <c r="B66" s="6" t="s">
        <v>80</v>
      </c>
      <c r="C66" s="12">
        <v>34</v>
      </c>
      <c r="D66" s="12">
        <v>70</v>
      </c>
      <c r="E66" s="12">
        <f t="shared" si="0"/>
        <v>104</v>
      </c>
      <c r="F66" s="12"/>
      <c r="G66" s="12">
        <v>2</v>
      </c>
      <c r="H66" s="12">
        <v>5</v>
      </c>
      <c r="I66" s="12"/>
      <c r="J66" s="30">
        <v>1</v>
      </c>
      <c r="K66" s="30" t="s">
        <v>28</v>
      </c>
      <c r="L66" s="30"/>
      <c r="M66" s="30">
        <v>13</v>
      </c>
      <c r="N66" s="30" t="s">
        <v>28</v>
      </c>
      <c r="O66" s="30"/>
      <c r="P66" s="30">
        <v>9</v>
      </c>
      <c r="Q66" s="30">
        <v>1</v>
      </c>
      <c r="R66" s="30"/>
      <c r="S66" s="30">
        <v>8</v>
      </c>
      <c r="T66" s="30" t="s">
        <v>28</v>
      </c>
      <c r="U66" s="30"/>
      <c r="V66" s="30">
        <v>1</v>
      </c>
      <c r="W66" s="30">
        <v>1</v>
      </c>
      <c r="X66" s="30"/>
      <c r="Y66" s="30">
        <v>7</v>
      </c>
      <c r="Z66" s="30">
        <v>7</v>
      </c>
      <c r="AA66" s="30"/>
      <c r="AB66" s="30">
        <v>2</v>
      </c>
      <c r="AC66" s="30">
        <v>57</v>
      </c>
      <c r="AE66" s="39">
        <f t="shared" si="1"/>
        <v>100</v>
      </c>
      <c r="AF66" s="39">
        <f t="shared" si="2"/>
        <v>100</v>
      </c>
      <c r="AG66" s="39">
        <f t="shared" si="3"/>
        <v>90</v>
      </c>
      <c r="AH66" s="39">
        <f t="shared" si="4"/>
        <v>100</v>
      </c>
      <c r="AI66" s="39">
        <f t="shared" si="5"/>
        <v>50</v>
      </c>
      <c r="AJ66" s="39">
        <f t="shared" si="6"/>
        <v>95.833333333333343</v>
      </c>
      <c r="AK66" s="39">
        <f t="shared" si="7"/>
        <v>50</v>
      </c>
    </row>
    <row r="67" spans="1:37" x14ac:dyDescent="0.25">
      <c r="A67" s="11">
        <v>5699</v>
      </c>
      <c r="B67" s="6" t="s">
        <v>81</v>
      </c>
      <c r="C67" s="12">
        <v>26</v>
      </c>
      <c r="D67" s="12">
        <v>83</v>
      </c>
      <c r="E67" s="12">
        <f t="shared" si="0"/>
        <v>109</v>
      </c>
      <c r="F67" s="12"/>
      <c r="G67" s="12">
        <v>2</v>
      </c>
      <c r="H67" s="12">
        <v>7</v>
      </c>
      <c r="I67" s="12"/>
      <c r="J67" s="30">
        <v>2</v>
      </c>
      <c r="K67" s="30" t="s">
        <v>28</v>
      </c>
      <c r="L67" s="30"/>
      <c r="M67" s="30">
        <v>9</v>
      </c>
      <c r="N67" s="30" t="s">
        <v>28</v>
      </c>
      <c r="O67" s="30"/>
      <c r="P67" s="30">
        <v>10</v>
      </c>
      <c r="Q67" s="30" t="s">
        <v>28</v>
      </c>
      <c r="R67" s="30"/>
      <c r="S67" s="30">
        <v>8</v>
      </c>
      <c r="T67" s="30" t="s">
        <v>28</v>
      </c>
      <c r="U67" s="30"/>
      <c r="V67" s="30">
        <v>2</v>
      </c>
      <c r="W67" s="30" t="s">
        <v>28</v>
      </c>
      <c r="X67" s="30"/>
      <c r="Y67" s="30">
        <v>2</v>
      </c>
      <c r="Z67" s="30">
        <v>7</v>
      </c>
      <c r="AA67" s="30"/>
      <c r="AB67" s="30">
        <v>1</v>
      </c>
      <c r="AC67" s="30">
        <v>69</v>
      </c>
      <c r="AE67" s="39">
        <f t="shared" si="1"/>
        <v>100</v>
      </c>
      <c r="AF67" s="39">
        <f t="shared" si="2"/>
        <v>100</v>
      </c>
      <c r="AG67" s="39">
        <f t="shared" si="3"/>
        <v>100</v>
      </c>
      <c r="AH67" s="39">
        <f t="shared" si="4"/>
        <v>100</v>
      </c>
      <c r="AI67" s="39">
        <f t="shared" si="5"/>
        <v>100</v>
      </c>
      <c r="AJ67" s="39">
        <f t="shared" si="6"/>
        <v>100</v>
      </c>
      <c r="AK67" s="39">
        <f t="shared" si="7"/>
        <v>22.222222222222221</v>
      </c>
    </row>
    <row r="68" spans="1:37" x14ac:dyDescent="0.25">
      <c r="A68" s="11">
        <v>5701</v>
      </c>
      <c r="B68" s="6" t="s">
        <v>83</v>
      </c>
      <c r="C68" s="12">
        <v>106</v>
      </c>
      <c r="D68" s="12">
        <v>349</v>
      </c>
      <c r="E68" s="12">
        <f t="shared" si="0"/>
        <v>455</v>
      </c>
      <c r="F68" s="12"/>
      <c r="G68" s="12">
        <v>4</v>
      </c>
      <c r="H68" s="12">
        <v>24</v>
      </c>
      <c r="I68" s="12"/>
      <c r="J68" s="30">
        <v>5</v>
      </c>
      <c r="K68" s="30">
        <v>1</v>
      </c>
      <c r="L68" s="30"/>
      <c r="M68" s="30">
        <v>38</v>
      </c>
      <c r="N68" s="30">
        <v>4</v>
      </c>
      <c r="O68" s="30"/>
      <c r="P68" s="30">
        <v>41</v>
      </c>
      <c r="Q68" s="30">
        <v>1</v>
      </c>
      <c r="R68" s="30"/>
      <c r="S68" s="30">
        <v>32</v>
      </c>
      <c r="T68" s="30" t="s">
        <v>28</v>
      </c>
      <c r="U68" s="30"/>
      <c r="V68" s="30">
        <v>9</v>
      </c>
      <c r="W68" s="30">
        <v>1</v>
      </c>
      <c r="X68" s="30"/>
      <c r="Y68" s="27">
        <v>16</v>
      </c>
      <c r="Z68" s="27">
        <v>32</v>
      </c>
      <c r="AA68" s="30"/>
      <c r="AB68" s="30">
        <v>2</v>
      </c>
      <c r="AC68" s="30">
        <v>287</v>
      </c>
      <c r="AE68" s="39">
        <f t="shared" si="1"/>
        <v>83.333333333333343</v>
      </c>
      <c r="AF68" s="39">
        <f t="shared" si="2"/>
        <v>90.476190476190482</v>
      </c>
      <c r="AG68" s="39">
        <f t="shared" si="3"/>
        <v>97.61904761904762</v>
      </c>
      <c r="AH68" s="39">
        <f t="shared" si="4"/>
        <v>100</v>
      </c>
      <c r="AI68" s="39">
        <f t="shared" si="5"/>
        <v>90</v>
      </c>
      <c r="AJ68" s="39">
        <f t="shared" si="6"/>
        <v>93.333333333333329</v>
      </c>
      <c r="AK68" s="39">
        <f t="shared" si="7"/>
        <v>33.333333333333329</v>
      </c>
    </row>
    <row r="69" spans="1:37" x14ac:dyDescent="0.25">
      <c r="A69" s="11">
        <v>5702</v>
      </c>
      <c r="B69" s="6" t="s">
        <v>84</v>
      </c>
      <c r="C69" s="12">
        <v>35</v>
      </c>
      <c r="D69" s="12">
        <v>141</v>
      </c>
      <c r="E69" s="12">
        <f t="shared" si="0"/>
        <v>176</v>
      </c>
      <c r="F69" s="12"/>
      <c r="G69" s="12">
        <v>1</v>
      </c>
      <c r="H69" s="12">
        <v>15</v>
      </c>
      <c r="I69" s="12"/>
      <c r="J69" s="30">
        <v>1</v>
      </c>
      <c r="K69" s="30" t="s">
        <v>28</v>
      </c>
      <c r="L69" s="30"/>
      <c r="M69" s="30">
        <v>10</v>
      </c>
      <c r="N69" s="30" t="s">
        <v>28</v>
      </c>
      <c r="O69" s="30"/>
      <c r="P69" s="30">
        <v>17</v>
      </c>
      <c r="Q69" s="30">
        <v>1</v>
      </c>
      <c r="R69" s="30"/>
      <c r="S69" s="30">
        <v>12</v>
      </c>
      <c r="T69" s="30" t="s">
        <v>28</v>
      </c>
      <c r="U69" s="30"/>
      <c r="V69" s="30">
        <v>5</v>
      </c>
      <c r="W69" s="30">
        <v>1</v>
      </c>
      <c r="X69" s="30"/>
      <c r="Y69" s="30">
        <v>5</v>
      </c>
      <c r="Z69" s="30">
        <v>11</v>
      </c>
      <c r="AA69" s="30"/>
      <c r="AB69" s="30">
        <v>1</v>
      </c>
      <c r="AC69" s="30">
        <v>114</v>
      </c>
      <c r="AE69" s="39">
        <f t="shared" si="1"/>
        <v>100</v>
      </c>
      <c r="AF69" s="39">
        <f t="shared" si="2"/>
        <v>100</v>
      </c>
      <c r="AG69" s="39">
        <f t="shared" si="3"/>
        <v>94.444444444444443</v>
      </c>
      <c r="AH69" s="39">
        <f t="shared" si="4"/>
        <v>100</v>
      </c>
      <c r="AI69" s="39">
        <f t="shared" si="5"/>
        <v>83.333333333333343</v>
      </c>
      <c r="AJ69" s="39">
        <f t="shared" si="6"/>
        <v>96.551724137931032</v>
      </c>
      <c r="AK69" s="39">
        <f t="shared" si="7"/>
        <v>31.25</v>
      </c>
    </row>
    <row r="70" spans="1:37" x14ac:dyDescent="0.25">
      <c r="A70" s="11">
        <v>5703</v>
      </c>
      <c r="B70" s="6" t="s">
        <v>85</v>
      </c>
      <c r="C70" s="12">
        <v>23</v>
      </c>
      <c r="D70" s="12">
        <v>93</v>
      </c>
      <c r="E70" s="12">
        <f t="shared" si="0"/>
        <v>116</v>
      </c>
      <c r="F70" s="12"/>
      <c r="G70" s="12" t="s">
        <v>28</v>
      </c>
      <c r="H70" s="12">
        <v>10</v>
      </c>
      <c r="I70" s="12"/>
      <c r="J70" s="30">
        <v>1</v>
      </c>
      <c r="K70" s="30">
        <v>1</v>
      </c>
      <c r="L70" s="30"/>
      <c r="M70" s="30">
        <v>7</v>
      </c>
      <c r="N70" s="30">
        <v>1</v>
      </c>
      <c r="O70" s="30"/>
      <c r="P70" s="30">
        <v>10</v>
      </c>
      <c r="Q70" s="30" t="s">
        <v>28</v>
      </c>
      <c r="R70" s="30"/>
      <c r="S70" s="30">
        <v>6</v>
      </c>
      <c r="T70" s="30" t="s">
        <v>28</v>
      </c>
      <c r="U70" s="30"/>
      <c r="V70" s="30">
        <v>4</v>
      </c>
      <c r="W70" s="30" t="s">
        <v>28</v>
      </c>
      <c r="X70" s="30"/>
      <c r="Y70" s="30">
        <v>4</v>
      </c>
      <c r="Z70" s="30">
        <v>6</v>
      </c>
      <c r="AA70" s="30"/>
      <c r="AB70" s="30">
        <v>1</v>
      </c>
      <c r="AC70" s="30">
        <v>75</v>
      </c>
      <c r="AE70" s="39">
        <f t="shared" si="1"/>
        <v>50</v>
      </c>
      <c r="AF70" s="39">
        <f t="shared" si="2"/>
        <v>87.5</v>
      </c>
      <c r="AG70" s="39">
        <f t="shared" si="3"/>
        <v>100</v>
      </c>
      <c r="AH70" s="39">
        <f t="shared" si="4"/>
        <v>100</v>
      </c>
      <c r="AI70" s="39">
        <f t="shared" si="5"/>
        <v>100</v>
      </c>
      <c r="AJ70" s="39">
        <f t="shared" si="6"/>
        <v>90</v>
      </c>
      <c r="AK70" s="39">
        <f t="shared" si="7"/>
        <v>40</v>
      </c>
    </row>
    <row r="71" spans="1:37" x14ac:dyDescent="0.25">
      <c r="A71" s="11">
        <v>5801</v>
      </c>
      <c r="B71" s="6" t="s">
        <v>87</v>
      </c>
      <c r="C71" s="12">
        <v>96</v>
      </c>
      <c r="D71" s="12">
        <v>327</v>
      </c>
      <c r="E71" s="12">
        <f t="shared" si="0"/>
        <v>423</v>
      </c>
      <c r="F71" s="12"/>
      <c r="G71" s="12">
        <v>1</v>
      </c>
      <c r="H71" s="12">
        <v>34</v>
      </c>
      <c r="I71" s="12"/>
      <c r="J71" s="30">
        <v>2</v>
      </c>
      <c r="K71" s="30">
        <v>3</v>
      </c>
      <c r="L71" s="30"/>
      <c r="M71" s="30">
        <v>25</v>
      </c>
      <c r="N71" s="30">
        <v>3</v>
      </c>
      <c r="O71" s="30"/>
      <c r="P71" s="30">
        <v>29</v>
      </c>
      <c r="Q71" s="30" t="s">
        <v>28</v>
      </c>
      <c r="R71" s="30"/>
      <c r="S71" s="30">
        <v>21</v>
      </c>
      <c r="T71" s="30" t="s">
        <v>28</v>
      </c>
      <c r="U71" s="30"/>
      <c r="V71" s="30">
        <v>8</v>
      </c>
      <c r="W71" s="30" t="s">
        <v>28</v>
      </c>
      <c r="X71" s="30"/>
      <c r="Y71" s="30">
        <v>24</v>
      </c>
      <c r="Z71" s="30">
        <v>21</v>
      </c>
      <c r="AA71" s="30"/>
      <c r="AB71" s="30">
        <v>15</v>
      </c>
      <c r="AC71" s="30">
        <v>266</v>
      </c>
      <c r="AE71" s="39">
        <f t="shared" si="1"/>
        <v>40</v>
      </c>
      <c r="AF71" s="39">
        <f t="shared" si="2"/>
        <v>89.285714285714292</v>
      </c>
      <c r="AG71" s="39">
        <f t="shared" si="3"/>
        <v>100</v>
      </c>
      <c r="AH71" s="39">
        <f t="shared" si="4"/>
        <v>100</v>
      </c>
      <c r="AI71" s="39">
        <f t="shared" si="5"/>
        <v>100</v>
      </c>
      <c r="AJ71" s="39">
        <f t="shared" si="6"/>
        <v>90.322580645161281</v>
      </c>
      <c r="AK71" s="39">
        <f t="shared" si="7"/>
        <v>53.333333333333336</v>
      </c>
    </row>
    <row r="72" spans="1:37" x14ac:dyDescent="0.25">
      <c r="A72" s="11">
        <v>5802</v>
      </c>
      <c r="B72" s="6" t="s">
        <v>43</v>
      </c>
      <c r="C72" s="12">
        <v>14</v>
      </c>
      <c r="D72" s="12">
        <v>40</v>
      </c>
      <c r="E72" s="12">
        <f t="shared" si="0"/>
        <v>54</v>
      </c>
      <c r="F72" s="12"/>
      <c r="G72" s="12" t="s">
        <v>28</v>
      </c>
      <c r="H72" s="12">
        <v>1</v>
      </c>
      <c r="I72" s="12"/>
      <c r="J72" s="30">
        <v>1</v>
      </c>
      <c r="K72" s="30" t="s">
        <v>28</v>
      </c>
      <c r="L72" s="30"/>
      <c r="M72" s="30">
        <v>6</v>
      </c>
      <c r="N72" s="30" t="s">
        <v>28</v>
      </c>
      <c r="O72" s="30"/>
      <c r="P72" s="30">
        <v>3</v>
      </c>
      <c r="Q72" s="30">
        <v>1</v>
      </c>
      <c r="R72" s="30"/>
      <c r="S72" s="30">
        <v>2</v>
      </c>
      <c r="T72" s="30" t="s">
        <v>28</v>
      </c>
      <c r="U72" s="30"/>
      <c r="V72" s="30">
        <v>1</v>
      </c>
      <c r="W72" s="30">
        <v>1</v>
      </c>
      <c r="X72" s="30"/>
      <c r="Y72" s="30">
        <v>1</v>
      </c>
      <c r="Z72" s="30">
        <v>6</v>
      </c>
      <c r="AA72" s="30"/>
      <c r="AB72" s="30">
        <v>3</v>
      </c>
      <c r="AC72" s="30">
        <v>32</v>
      </c>
      <c r="AE72" s="39">
        <f t="shared" si="1"/>
        <v>100</v>
      </c>
      <c r="AF72" s="39">
        <f t="shared" si="2"/>
        <v>100</v>
      </c>
      <c r="AG72" s="39">
        <f t="shared" si="3"/>
        <v>75</v>
      </c>
      <c r="AH72" s="39">
        <f t="shared" si="4"/>
        <v>100</v>
      </c>
      <c r="AI72" s="39">
        <f t="shared" si="5"/>
        <v>50</v>
      </c>
      <c r="AJ72" s="39">
        <f t="shared" si="6"/>
        <v>90.909090909090907</v>
      </c>
      <c r="AK72" s="39">
        <f t="shared" si="7"/>
        <v>14.285714285714285</v>
      </c>
    </row>
    <row r="73" spans="1:37" x14ac:dyDescent="0.25">
      <c r="A73" s="11">
        <v>5803</v>
      </c>
      <c r="B73" s="6" t="s">
        <v>45</v>
      </c>
      <c r="C73" s="12">
        <v>58</v>
      </c>
      <c r="D73" s="12">
        <v>129</v>
      </c>
      <c r="E73" s="12">
        <f t="shared" si="0"/>
        <v>187</v>
      </c>
      <c r="F73" s="12"/>
      <c r="G73" s="12">
        <v>1</v>
      </c>
      <c r="H73" s="12">
        <v>7</v>
      </c>
      <c r="I73" s="12"/>
      <c r="J73" s="30">
        <v>3</v>
      </c>
      <c r="K73" s="30" t="s">
        <v>28</v>
      </c>
      <c r="L73" s="30"/>
      <c r="M73" s="30">
        <v>16</v>
      </c>
      <c r="N73" s="30">
        <v>1</v>
      </c>
      <c r="O73" s="30"/>
      <c r="P73" s="30">
        <v>18</v>
      </c>
      <c r="Q73" s="30" t="s">
        <v>28</v>
      </c>
      <c r="R73" s="30"/>
      <c r="S73" s="30">
        <v>16</v>
      </c>
      <c r="T73" s="30" t="s">
        <v>28</v>
      </c>
      <c r="U73" s="30"/>
      <c r="V73" s="30">
        <v>2</v>
      </c>
      <c r="W73" s="30" t="s">
        <v>28</v>
      </c>
      <c r="X73" s="30"/>
      <c r="Y73" s="30">
        <v>6</v>
      </c>
      <c r="Z73" s="30">
        <v>8</v>
      </c>
      <c r="AA73" s="30"/>
      <c r="AB73" s="30">
        <v>14</v>
      </c>
      <c r="AC73" s="30">
        <v>113</v>
      </c>
      <c r="AE73" s="39">
        <f t="shared" si="1"/>
        <v>100</v>
      </c>
      <c r="AF73" s="39">
        <f t="shared" si="2"/>
        <v>94.117647058823522</v>
      </c>
      <c r="AG73" s="39">
        <f t="shared" si="3"/>
        <v>100</v>
      </c>
      <c r="AH73" s="39">
        <f t="shared" si="4"/>
        <v>100</v>
      </c>
      <c r="AI73" s="39">
        <f t="shared" si="5"/>
        <v>100</v>
      </c>
      <c r="AJ73" s="39">
        <f t="shared" si="6"/>
        <v>97.368421052631575</v>
      </c>
      <c r="AK73" s="39">
        <f t="shared" si="7"/>
        <v>42.857142857142854</v>
      </c>
    </row>
    <row r="74" spans="1:37" x14ac:dyDescent="0.25">
      <c r="A74" s="11">
        <v>5804</v>
      </c>
      <c r="B74" s="6" t="s">
        <v>88</v>
      </c>
      <c r="C74" s="12">
        <v>63</v>
      </c>
      <c r="D74" s="12">
        <v>273</v>
      </c>
      <c r="E74" s="12">
        <f t="shared" si="0"/>
        <v>336</v>
      </c>
      <c r="F74" s="12"/>
      <c r="G74" s="12">
        <v>2</v>
      </c>
      <c r="H74" s="12">
        <v>27</v>
      </c>
      <c r="I74" s="12"/>
      <c r="J74" s="30" t="s">
        <v>28</v>
      </c>
      <c r="K74" s="30">
        <v>2</v>
      </c>
      <c r="L74" s="30"/>
      <c r="M74" s="30">
        <v>18</v>
      </c>
      <c r="N74" s="30">
        <v>2</v>
      </c>
      <c r="O74" s="30"/>
      <c r="P74" s="30">
        <v>20</v>
      </c>
      <c r="Q74" s="30">
        <v>3</v>
      </c>
      <c r="R74" s="30"/>
      <c r="S74" s="30">
        <v>15</v>
      </c>
      <c r="T74" s="30">
        <v>3</v>
      </c>
      <c r="U74" s="30"/>
      <c r="V74" s="30">
        <v>5</v>
      </c>
      <c r="W74" s="30" t="s">
        <v>28</v>
      </c>
      <c r="X74" s="30"/>
      <c r="Y74" s="30">
        <v>18</v>
      </c>
      <c r="Z74" s="30">
        <v>20</v>
      </c>
      <c r="AA74" s="30"/>
      <c r="AB74" s="30">
        <v>5</v>
      </c>
      <c r="AC74" s="30">
        <v>219</v>
      </c>
      <c r="AE74" s="39">
        <v>0</v>
      </c>
      <c r="AF74" s="39">
        <f t="shared" si="2"/>
        <v>90</v>
      </c>
      <c r="AG74" s="39">
        <f t="shared" si="3"/>
        <v>86.956521739130437</v>
      </c>
      <c r="AH74" s="39">
        <f t="shared" si="4"/>
        <v>83.333333333333343</v>
      </c>
      <c r="AI74" s="39">
        <f t="shared" si="5"/>
        <v>100</v>
      </c>
      <c r="AJ74" s="39">
        <f t="shared" si="6"/>
        <v>84.444444444444443</v>
      </c>
      <c r="AK74" s="39">
        <f t="shared" si="7"/>
        <v>47.368421052631575</v>
      </c>
    </row>
    <row r="75" spans="1:37" x14ac:dyDescent="0.25">
      <c r="A75" s="11">
        <v>5904</v>
      </c>
      <c r="B75" s="6" t="s">
        <v>90</v>
      </c>
      <c r="C75" s="12">
        <v>332</v>
      </c>
      <c r="D75" s="12">
        <v>1058</v>
      </c>
      <c r="E75" s="12">
        <f t="shared" si="0"/>
        <v>1390</v>
      </c>
      <c r="F75" s="12"/>
      <c r="G75" s="12">
        <v>4</v>
      </c>
      <c r="H75" s="12">
        <v>22</v>
      </c>
      <c r="I75" s="12"/>
      <c r="J75" s="30">
        <v>8</v>
      </c>
      <c r="K75" s="30">
        <v>4</v>
      </c>
      <c r="L75" s="30"/>
      <c r="M75" s="30">
        <v>117</v>
      </c>
      <c r="N75" s="30">
        <v>10</v>
      </c>
      <c r="O75" s="30"/>
      <c r="P75" s="30">
        <v>107</v>
      </c>
      <c r="Q75" s="30">
        <v>9</v>
      </c>
      <c r="R75" s="30"/>
      <c r="S75" s="27">
        <v>82</v>
      </c>
      <c r="T75" s="30">
        <v>3</v>
      </c>
      <c r="U75" s="30"/>
      <c r="V75" s="30">
        <v>25</v>
      </c>
      <c r="W75" s="30">
        <v>6</v>
      </c>
      <c r="X75" s="30"/>
      <c r="Y75" s="30">
        <v>63</v>
      </c>
      <c r="Z75" s="30">
        <v>95</v>
      </c>
      <c r="AA75" s="30"/>
      <c r="AB75" s="30">
        <v>25</v>
      </c>
      <c r="AC75" s="30">
        <v>826</v>
      </c>
      <c r="AE75" s="39">
        <f t="shared" si="1"/>
        <v>66.666666666666657</v>
      </c>
      <c r="AF75" s="39">
        <f t="shared" si="2"/>
        <v>92.125984251968504</v>
      </c>
      <c r="AG75" s="39">
        <f t="shared" si="3"/>
        <v>92.241379310344826</v>
      </c>
      <c r="AH75" s="39">
        <f t="shared" si="4"/>
        <v>96.470588235294116</v>
      </c>
      <c r="AI75" s="39">
        <f t="shared" si="5"/>
        <v>80.645161290322577</v>
      </c>
      <c r="AJ75" s="39">
        <f t="shared" si="6"/>
        <v>90.980392156862749</v>
      </c>
      <c r="AK75" s="39">
        <f t="shared" si="7"/>
        <v>39.87341772151899</v>
      </c>
    </row>
    <row r="76" spans="1:37" x14ac:dyDescent="0.25">
      <c r="A76" s="11">
        <v>5902</v>
      </c>
      <c r="B76" s="6" t="s">
        <v>91</v>
      </c>
      <c r="C76" s="12">
        <v>46</v>
      </c>
      <c r="D76" s="12">
        <v>164</v>
      </c>
      <c r="E76" s="12">
        <f t="shared" si="0"/>
        <v>210</v>
      </c>
      <c r="F76" s="12"/>
      <c r="G76" s="12">
        <v>1</v>
      </c>
      <c r="H76" s="12">
        <v>9</v>
      </c>
      <c r="I76" s="12"/>
      <c r="J76" s="30">
        <v>1</v>
      </c>
      <c r="K76" s="30" t="s">
        <v>28</v>
      </c>
      <c r="L76" s="30"/>
      <c r="M76" s="30">
        <v>21</v>
      </c>
      <c r="N76" s="30">
        <v>2</v>
      </c>
      <c r="O76" s="30"/>
      <c r="P76" s="30">
        <v>13</v>
      </c>
      <c r="Q76" s="30">
        <v>1</v>
      </c>
      <c r="R76" s="30"/>
      <c r="S76" s="30">
        <v>13</v>
      </c>
      <c r="T76" s="30">
        <v>1</v>
      </c>
      <c r="U76" s="30"/>
      <c r="V76" s="30" t="s">
        <v>28</v>
      </c>
      <c r="W76" s="30" t="s">
        <v>28</v>
      </c>
      <c r="X76" s="30"/>
      <c r="Y76" s="30">
        <v>7</v>
      </c>
      <c r="Z76" s="30">
        <v>15</v>
      </c>
      <c r="AA76" s="30"/>
      <c r="AB76" s="30" t="s">
        <v>28</v>
      </c>
      <c r="AC76" s="30">
        <v>124</v>
      </c>
      <c r="AE76" s="39">
        <f t="shared" si="1"/>
        <v>100</v>
      </c>
      <c r="AF76" s="39">
        <f t="shared" si="2"/>
        <v>91.304347826086953</v>
      </c>
      <c r="AG76" s="39">
        <f t="shared" si="3"/>
        <v>92.857142857142861</v>
      </c>
      <c r="AH76" s="39">
        <f t="shared" si="4"/>
        <v>92.857142857142861</v>
      </c>
      <c r="AI76" s="39" t="s">
        <v>28</v>
      </c>
      <c r="AJ76" s="39">
        <f t="shared" si="6"/>
        <v>92.10526315789474</v>
      </c>
      <c r="AK76" s="39">
        <f t="shared" si="7"/>
        <v>31.818181818181817</v>
      </c>
    </row>
    <row r="77" spans="1:37" x14ac:dyDescent="0.25">
      <c r="A77" s="11">
        <v>5903</v>
      </c>
      <c r="B77" s="6" t="s">
        <v>92</v>
      </c>
      <c r="C77" s="12">
        <v>66</v>
      </c>
      <c r="D77" s="12">
        <v>192</v>
      </c>
      <c r="E77" s="12">
        <f t="shared" si="0"/>
        <v>258</v>
      </c>
      <c r="F77" s="12"/>
      <c r="G77" s="12">
        <v>12</v>
      </c>
      <c r="H77" s="12">
        <v>114</v>
      </c>
      <c r="I77" s="12"/>
      <c r="J77" s="30" t="s">
        <v>28</v>
      </c>
      <c r="K77" s="30" t="s">
        <v>28</v>
      </c>
      <c r="L77" s="30"/>
      <c r="M77" s="30">
        <v>22</v>
      </c>
      <c r="N77" s="30" t="s">
        <v>28</v>
      </c>
      <c r="O77" s="30"/>
      <c r="P77" s="30">
        <v>16</v>
      </c>
      <c r="Q77" s="30">
        <v>2</v>
      </c>
      <c r="R77" s="30"/>
      <c r="S77" s="30">
        <v>13</v>
      </c>
      <c r="T77" s="30" t="s">
        <v>28</v>
      </c>
      <c r="U77" s="30"/>
      <c r="V77" s="30">
        <v>3</v>
      </c>
      <c r="W77" s="30">
        <v>2</v>
      </c>
      <c r="X77" s="30"/>
      <c r="Y77" s="30">
        <v>21</v>
      </c>
      <c r="Z77" s="30">
        <v>12</v>
      </c>
      <c r="AA77" s="30"/>
      <c r="AB77" s="30">
        <v>6</v>
      </c>
      <c r="AC77" s="30">
        <v>169</v>
      </c>
      <c r="AE77" s="39" t="s">
        <v>28</v>
      </c>
      <c r="AF77" s="39">
        <f t="shared" si="2"/>
        <v>100</v>
      </c>
      <c r="AG77" s="39">
        <f t="shared" si="3"/>
        <v>88.888888888888886</v>
      </c>
      <c r="AH77" s="39">
        <f t="shared" si="4"/>
        <v>100</v>
      </c>
      <c r="AI77" s="39">
        <f t="shared" si="5"/>
        <v>60</v>
      </c>
      <c r="AJ77" s="39">
        <f t="shared" si="6"/>
        <v>95</v>
      </c>
      <c r="AK77" s="39">
        <f t="shared" si="7"/>
        <v>63.636363636363633</v>
      </c>
    </row>
    <row r="78" spans="1:37" x14ac:dyDescent="0.25">
      <c r="A78" s="11">
        <v>5905</v>
      </c>
      <c r="B78" s="6" t="s">
        <v>93</v>
      </c>
      <c r="C78" s="12">
        <v>22</v>
      </c>
      <c r="D78" s="12">
        <v>74</v>
      </c>
      <c r="E78" s="12">
        <f t="shared" si="0"/>
        <v>96</v>
      </c>
      <c r="F78" s="12"/>
      <c r="G78" s="12" t="s">
        <v>28</v>
      </c>
      <c r="H78" s="12">
        <v>9</v>
      </c>
      <c r="I78" s="12"/>
      <c r="J78" s="30">
        <v>1</v>
      </c>
      <c r="K78" s="30" t="s">
        <v>28</v>
      </c>
      <c r="L78" s="30"/>
      <c r="M78" s="30">
        <v>13</v>
      </c>
      <c r="N78" s="30" t="s">
        <v>28</v>
      </c>
      <c r="O78" s="30"/>
      <c r="P78" s="30">
        <v>4</v>
      </c>
      <c r="Q78" s="30" t="s">
        <v>28</v>
      </c>
      <c r="R78" s="30"/>
      <c r="S78" s="30">
        <v>4</v>
      </c>
      <c r="T78" s="30" t="s">
        <v>28</v>
      </c>
      <c r="U78" s="30"/>
      <c r="V78" s="30" t="s">
        <v>28</v>
      </c>
      <c r="W78" s="30" t="s">
        <v>28</v>
      </c>
      <c r="X78" s="30"/>
      <c r="Y78" s="30">
        <v>2</v>
      </c>
      <c r="Z78" s="30">
        <v>8</v>
      </c>
      <c r="AA78" s="30"/>
      <c r="AB78" s="30">
        <v>2</v>
      </c>
      <c r="AC78" s="30">
        <v>57</v>
      </c>
      <c r="AE78" s="39">
        <f t="shared" si="1"/>
        <v>100</v>
      </c>
      <c r="AF78" s="39">
        <f t="shared" si="2"/>
        <v>100</v>
      </c>
      <c r="AG78" s="39">
        <f t="shared" si="3"/>
        <v>100</v>
      </c>
      <c r="AH78" s="39">
        <f t="shared" si="4"/>
        <v>100</v>
      </c>
      <c r="AI78" s="39" t="s">
        <v>28</v>
      </c>
      <c r="AJ78" s="39">
        <f t="shared" si="6"/>
        <v>100</v>
      </c>
      <c r="AK78" s="39">
        <f t="shared" si="7"/>
        <v>20</v>
      </c>
    </row>
    <row r="79" spans="1:37" x14ac:dyDescent="0.25">
      <c r="A79" s="11">
        <v>5906</v>
      </c>
      <c r="B79" s="6" t="s">
        <v>94</v>
      </c>
      <c r="C79" s="12">
        <v>18</v>
      </c>
      <c r="D79" s="12">
        <v>65</v>
      </c>
      <c r="E79" s="12">
        <f t="shared" ref="E79:E110" si="14">SUM(C79:D79)</f>
        <v>83</v>
      </c>
      <c r="F79" s="12"/>
      <c r="G79" s="12" t="s">
        <v>28</v>
      </c>
      <c r="H79" s="12">
        <v>8</v>
      </c>
      <c r="I79" s="12"/>
      <c r="J79" s="30">
        <v>1</v>
      </c>
      <c r="K79" s="30">
        <v>2</v>
      </c>
      <c r="L79" s="30"/>
      <c r="M79" s="30">
        <v>7</v>
      </c>
      <c r="N79" s="30">
        <v>2</v>
      </c>
      <c r="O79" s="30"/>
      <c r="P79" s="30">
        <v>5</v>
      </c>
      <c r="Q79" s="30" t="s">
        <v>28</v>
      </c>
      <c r="R79" s="30"/>
      <c r="S79" s="30">
        <v>5</v>
      </c>
      <c r="T79" s="30" t="s">
        <v>28</v>
      </c>
      <c r="U79" s="30"/>
      <c r="V79" s="30" t="s">
        <v>28</v>
      </c>
      <c r="W79" s="30" t="s">
        <v>28</v>
      </c>
      <c r="X79" s="30"/>
      <c r="Y79" s="30">
        <v>5</v>
      </c>
      <c r="Z79" s="30">
        <v>12</v>
      </c>
      <c r="AA79" s="30"/>
      <c r="AB79" s="30" t="s">
        <v>28</v>
      </c>
      <c r="AC79" s="30">
        <v>41</v>
      </c>
      <c r="AE79" s="39">
        <f t="shared" si="1"/>
        <v>33.333333333333329</v>
      </c>
      <c r="AF79" s="39">
        <f t="shared" si="2"/>
        <v>77.777777777777786</v>
      </c>
      <c r="AG79" s="39">
        <f t="shared" si="3"/>
        <v>100</v>
      </c>
      <c r="AH79" s="39">
        <f t="shared" si="4"/>
        <v>100</v>
      </c>
      <c r="AI79" s="39" t="s">
        <v>28</v>
      </c>
      <c r="AJ79" s="39">
        <f t="shared" si="6"/>
        <v>76.470588235294116</v>
      </c>
      <c r="AK79" s="39">
        <f t="shared" si="7"/>
        <v>29.411764705882355</v>
      </c>
    </row>
    <row r="80" spans="1:37" x14ac:dyDescent="0.25">
      <c r="A80" s="11">
        <v>5908</v>
      </c>
      <c r="B80" s="6" t="s">
        <v>95</v>
      </c>
      <c r="C80" s="12">
        <v>16</v>
      </c>
      <c r="D80" s="12">
        <v>89</v>
      </c>
      <c r="E80" s="12">
        <f t="shared" si="14"/>
        <v>105</v>
      </c>
      <c r="F80" s="12"/>
      <c r="G80" s="12">
        <v>1</v>
      </c>
      <c r="H80" s="12">
        <v>13</v>
      </c>
      <c r="I80" s="12"/>
      <c r="J80" s="30" t="s">
        <v>28</v>
      </c>
      <c r="K80" s="30" t="s">
        <v>28</v>
      </c>
      <c r="L80" s="30"/>
      <c r="M80" s="30">
        <v>5</v>
      </c>
      <c r="N80" s="30">
        <v>1</v>
      </c>
      <c r="O80" s="30"/>
      <c r="P80" s="30">
        <v>5</v>
      </c>
      <c r="Q80" s="30">
        <v>1</v>
      </c>
      <c r="R80" s="30"/>
      <c r="S80" s="30">
        <v>3</v>
      </c>
      <c r="T80" s="30" t="s">
        <v>28</v>
      </c>
      <c r="U80" s="30"/>
      <c r="V80" s="30">
        <v>2</v>
      </c>
      <c r="W80" s="30">
        <v>1</v>
      </c>
      <c r="X80" s="30"/>
      <c r="Y80" s="30">
        <v>4</v>
      </c>
      <c r="Z80" s="30">
        <v>14</v>
      </c>
      <c r="AA80" s="30"/>
      <c r="AB80" s="30">
        <v>1</v>
      </c>
      <c r="AC80" s="30">
        <v>60</v>
      </c>
      <c r="AE80" s="39" t="s">
        <v>28</v>
      </c>
      <c r="AF80" s="39">
        <f t="shared" ref="AF80:AF111" si="15">M80/SUM(M80:N80)*100</f>
        <v>83.333333333333343</v>
      </c>
      <c r="AG80" s="39">
        <f t="shared" ref="AG80:AG111" si="16">P80/SUM(P80:Q80)*100</f>
        <v>83.333333333333343</v>
      </c>
      <c r="AH80" s="39">
        <f t="shared" ref="AH80:AH111" si="17">S80/SUM(S80:T80)*100</f>
        <v>100</v>
      </c>
      <c r="AI80" s="39">
        <f t="shared" ref="AI80:AI111" si="18">V80/SUM(V80:W80)*100</f>
        <v>66.666666666666657</v>
      </c>
      <c r="AJ80" s="39">
        <f t="shared" ref="AJ80:AJ111" si="19">SUM(J80,M80,P80)/SUM(J80:Q80)*100</f>
        <v>83.333333333333343</v>
      </c>
      <c r="AK80" s="39">
        <f t="shared" ref="AK80:AK111" si="20">Y80/SUM(Y80:Z80)*100</f>
        <v>22.222222222222221</v>
      </c>
    </row>
    <row r="81" spans="1:37" x14ac:dyDescent="0.25">
      <c r="A81" s="11">
        <v>6001</v>
      </c>
      <c r="B81" s="6" t="s">
        <v>97</v>
      </c>
      <c r="C81" s="12">
        <v>128</v>
      </c>
      <c r="D81" s="12">
        <v>327</v>
      </c>
      <c r="E81" s="12">
        <f t="shared" si="14"/>
        <v>455</v>
      </c>
      <c r="F81" s="12"/>
      <c r="G81" s="12">
        <v>7</v>
      </c>
      <c r="H81" s="12">
        <v>31</v>
      </c>
      <c r="I81" s="12"/>
      <c r="J81" s="30">
        <v>2</v>
      </c>
      <c r="K81" s="30">
        <v>2</v>
      </c>
      <c r="L81" s="30"/>
      <c r="M81" s="30">
        <v>37</v>
      </c>
      <c r="N81" s="30">
        <v>1</v>
      </c>
      <c r="O81" s="30"/>
      <c r="P81" s="30">
        <v>37</v>
      </c>
      <c r="Q81" s="30" t="s">
        <v>28</v>
      </c>
      <c r="R81" s="30"/>
      <c r="S81" s="30">
        <v>28</v>
      </c>
      <c r="T81" s="30" t="s">
        <v>28</v>
      </c>
      <c r="U81" s="30"/>
      <c r="V81" s="30">
        <v>9</v>
      </c>
      <c r="W81" s="30" t="s">
        <v>28</v>
      </c>
      <c r="X81" s="30"/>
      <c r="Y81" s="30">
        <v>31</v>
      </c>
      <c r="Z81" s="30">
        <v>32</v>
      </c>
      <c r="AA81" s="30"/>
      <c r="AB81" s="30">
        <v>14</v>
      </c>
      <c r="AC81" s="30">
        <v>261</v>
      </c>
      <c r="AE81" s="39">
        <f t="shared" ref="AE81:AE111" si="21">J81/SUM(J81:K81)*100</f>
        <v>50</v>
      </c>
      <c r="AF81" s="39">
        <f t="shared" si="15"/>
        <v>97.368421052631575</v>
      </c>
      <c r="AG81" s="39">
        <f t="shared" si="16"/>
        <v>100</v>
      </c>
      <c r="AH81" s="39">
        <f t="shared" si="17"/>
        <v>100</v>
      </c>
      <c r="AI81" s="39">
        <f t="shared" si="18"/>
        <v>100</v>
      </c>
      <c r="AJ81" s="39">
        <f t="shared" si="19"/>
        <v>96.202531645569621</v>
      </c>
      <c r="AK81" s="39">
        <f t="shared" si="20"/>
        <v>49.206349206349202</v>
      </c>
    </row>
    <row r="82" spans="1:37" x14ac:dyDescent="0.25">
      <c r="A82" s="11">
        <v>6002</v>
      </c>
      <c r="B82" s="6" t="s">
        <v>98</v>
      </c>
      <c r="C82" s="12">
        <v>42</v>
      </c>
      <c r="D82" s="12">
        <v>91</v>
      </c>
      <c r="E82" s="12">
        <f t="shared" si="14"/>
        <v>133</v>
      </c>
      <c r="F82" s="12"/>
      <c r="G82" s="12">
        <v>2</v>
      </c>
      <c r="H82" s="12">
        <v>7</v>
      </c>
      <c r="I82" s="12"/>
      <c r="J82" s="30" t="s">
        <v>28</v>
      </c>
      <c r="K82" s="30">
        <v>1</v>
      </c>
      <c r="L82" s="30"/>
      <c r="M82" s="30">
        <v>10</v>
      </c>
      <c r="N82" s="30">
        <v>3</v>
      </c>
      <c r="O82" s="30"/>
      <c r="P82" s="30">
        <v>19</v>
      </c>
      <c r="Q82" s="30" t="s">
        <v>28</v>
      </c>
      <c r="R82" s="30"/>
      <c r="S82" s="30">
        <v>14</v>
      </c>
      <c r="T82" s="30" t="s">
        <v>28</v>
      </c>
      <c r="U82" s="30"/>
      <c r="V82" s="30">
        <v>5</v>
      </c>
      <c r="W82" s="30" t="s">
        <v>28</v>
      </c>
      <c r="X82" s="30"/>
      <c r="Y82" s="30">
        <v>9</v>
      </c>
      <c r="Z82" s="30">
        <v>6</v>
      </c>
      <c r="AA82" s="30"/>
      <c r="AB82" s="30">
        <v>2</v>
      </c>
      <c r="AC82" s="30">
        <v>74</v>
      </c>
      <c r="AE82" s="39" t="s">
        <v>28</v>
      </c>
      <c r="AF82" s="39">
        <f t="shared" si="15"/>
        <v>76.923076923076934</v>
      </c>
      <c r="AG82" s="39">
        <f t="shared" si="16"/>
        <v>100</v>
      </c>
      <c r="AH82" s="39">
        <f t="shared" si="17"/>
        <v>100</v>
      </c>
      <c r="AI82" s="39">
        <f t="shared" si="18"/>
        <v>100</v>
      </c>
      <c r="AJ82" s="39">
        <f t="shared" si="19"/>
        <v>87.878787878787875</v>
      </c>
      <c r="AK82" s="39">
        <f t="shared" si="20"/>
        <v>60</v>
      </c>
    </row>
    <row r="83" spans="1:37" x14ac:dyDescent="0.25">
      <c r="A83" s="11">
        <v>6003</v>
      </c>
      <c r="B83" s="6" t="s">
        <v>40</v>
      </c>
      <c r="C83" s="12">
        <v>40</v>
      </c>
      <c r="D83" s="12">
        <v>111</v>
      </c>
      <c r="E83" s="12">
        <f t="shared" si="14"/>
        <v>151</v>
      </c>
      <c r="F83" s="12"/>
      <c r="G83" s="12">
        <v>2</v>
      </c>
      <c r="H83" s="12">
        <v>11</v>
      </c>
      <c r="I83" s="12"/>
      <c r="J83" s="30">
        <v>4</v>
      </c>
      <c r="K83" s="30" t="s">
        <v>28</v>
      </c>
      <c r="L83" s="30"/>
      <c r="M83" s="30">
        <v>12</v>
      </c>
      <c r="N83" s="30" t="s">
        <v>28</v>
      </c>
      <c r="O83" s="30"/>
      <c r="P83" s="30">
        <v>14</v>
      </c>
      <c r="Q83" s="30">
        <v>1</v>
      </c>
      <c r="R83" s="30"/>
      <c r="S83" s="30">
        <v>11</v>
      </c>
      <c r="T83" s="30" t="s">
        <v>28</v>
      </c>
      <c r="U83" s="30"/>
      <c r="V83" s="30">
        <v>3</v>
      </c>
      <c r="W83" s="30">
        <v>1</v>
      </c>
      <c r="X83" s="30"/>
      <c r="Y83" s="30">
        <v>4</v>
      </c>
      <c r="Z83" s="30">
        <v>14</v>
      </c>
      <c r="AA83" s="30"/>
      <c r="AB83" s="30">
        <v>4</v>
      </c>
      <c r="AC83" s="30">
        <v>85</v>
      </c>
      <c r="AE83" s="39">
        <f t="shared" si="21"/>
        <v>100</v>
      </c>
      <c r="AF83" s="39">
        <f t="shared" si="15"/>
        <v>100</v>
      </c>
      <c r="AG83" s="39">
        <f t="shared" si="16"/>
        <v>93.333333333333329</v>
      </c>
      <c r="AH83" s="39">
        <f t="shared" si="17"/>
        <v>100</v>
      </c>
      <c r="AI83" s="39">
        <f t="shared" si="18"/>
        <v>75</v>
      </c>
      <c r="AJ83" s="39">
        <f t="shared" si="19"/>
        <v>96.774193548387103</v>
      </c>
      <c r="AK83" s="39">
        <f t="shared" si="20"/>
        <v>22.222222222222221</v>
      </c>
    </row>
    <row r="84" spans="1:37" x14ac:dyDescent="0.25">
      <c r="A84" s="11">
        <v>6004</v>
      </c>
      <c r="B84" s="6" t="s">
        <v>99</v>
      </c>
      <c r="C84" s="12">
        <v>73</v>
      </c>
      <c r="D84" s="12">
        <v>201</v>
      </c>
      <c r="E84" s="12">
        <f t="shared" si="14"/>
        <v>274</v>
      </c>
      <c r="F84" s="12"/>
      <c r="G84" s="12">
        <v>2</v>
      </c>
      <c r="H84" s="12">
        <v>23</v>
      </c>
      <c r="I84" s="12"/>
      <c r="J84" s="30" t="s">
        <v>28</v>
      </c>
      <c r="K84" s="30">
        <v>1</v>
      </c>
      <c r="L84" s="30"/>
      <c r="M84" s="30">
        <v>29</v>
      </c>
      <c r="N84" s="30">
        <v>1</v>
      </c>
      <c r="O84" s="30"/>
      <c r="P84" s="30">
        <v>21</v>
      </c>
      <c r="Q84" s="30" t="s">
        <v>28</v>
      </c>
      <c r="R84" s="30"/>
      <c r="S84" s="30">
        <v>15</v>
      </c>
      <c r="T84" s="30" t="s">
        <v>28</v>
      </c>
      <c r="U84" s="30"/>
      <c r="V84" s="30">
        <v>6</v>
      </c>
      <c r="W84" s="30" t="s">
        <v>28</v>
      </c>
      <c r="X84" s="30"/>
      <c r="Y84" s="30">
        <v>14</v>
      </c>
      <c r="Z84" s="30">
        <v>23</v>
      </c>
      <c r="AA84" s="30"/>
      <c r="AB84" s="30">
        <v>7</v>
      </c>
      <c r="AC84" s="30">
        <v>153</v>
      </c>
      <c r="AE84" s="39">
        <v>0</v>
      </c>
      <c r="AF84" s="39">
        <f t="shared" si="15"/>
        <v>96.666666666666671</v>
      </c>
      <c r="AG84" s="39">
        <f t="shared" si="16"/>
        <v>100</v>
      </c>
      <c r="AH84" s="39">
        <f t="shared" si="17"/>
        <v>100</v>
      </c>
      <c r="AI84" s="39">
        <f t="shared" si="18"/>
        <v>100</v>
      </c>
      <c r="AJ84" s="39">
        <f t="shared" si="19"/>
        <v>96.15384615384616</v>
      </c>
      <c r="AK84" s="39">
        <f t="shared" si="20"/>
        <v>37.837837837837839</v>
      </c>
    </row>
    <row r="85" spans="1:37" x14ac:dyDescent="0.25">
      <c r="A85" s="11">
        <v>6005</v>
      </c>
      <c r="B85" s="6" t="s">
        <v>100</v>
      </c>
      <c r="C85" s="12">
        <v>51</v>
      </c>
      <c r="D85" s="12">
        <v>131</v>
      </c>
      <c r="E85" s="12">
        <f t="shared" si="14"/>
        <v>182</v>
      </c>
      <c r="F85" s="12"/>
      <c r="G85" s="12">
        <v>1</v>
      </c>
      <c r="H85" s="12">
        <v>9</v>
      </c>
      <c r="I85" s="12"/>
      <c r="J85" s="30" t="s">
        <v>28</v>
      </c>
      <c r="K85" s="30">
        <v>1</v>
      </c>
      <c r="L85" s="30"/>
      <c r="M85" s="30">
        <v>19</v>
      </c>
      <c r="N85" s="30" t="s">
        <v>28</v>
      </c>
      <c r="O85" s="30"/>
      <c r="P85" s="30">
        <v>14</v>
      </c>
      <c r="Q85" s="30">
        <v>1</v>
      </c>
      <c r="R85" s="30"/>
      <c r="S85" s="30">
        <v>12</v>
      </c>
      <c r="T85" s="30">
        <v>1</v>
      </c>
      <c r="U85" s="30"/>
      <c r="V85" s="30">
        <v>2</v>
      </c>
      <c r="W85" s="30" t="s">
        <v>28</v>
      </c>
      <c r="X85" s="30"/>
      <c r="Y85" s="30">
        <v>14</v>
      </c>
      <c r="Z85" s="30">
        <v>13</v>
      </c>
      <c r="AA85" s="30"/>
      <c r="AB85" s="30">
        <v>3</v>
      </c>
      <c r="AC85" s="30">
        <v>107</v>
      </c>
      <c r="AE85" s="39">
        <v>0</v>
      </c>
      <c r="AF85" s="39">
        <f t="shared" si="15"/>
        <v>100</v>
      </c>
      <c r="AG85" s="39">
        <f t="shared" si="16"/>
        <v>93.333333333333329</v>
      </c>
      <c r="AH85" s="39">
        <f t="shared" si="17"/>
        <v>92.307692307692307</v>
      </c>
      <c r="AI85" s="39">
        <f t="shared" si="18"/>
        <v>100</v>
      </c>
      <c r="AJ85" s="39">
        <f t="shared" si="19"/>
        <v>94.285714285714278</v>
      </c>
      <c r="AK85" s="39">
        <f t="shared" si="20"/>
        <v>51.851851851851848</v>
      </c>
    </row>
    <row r="86" spans="1:37" x14ac:dyDescent="0.25">
      <c r="A86" s="11">
        <v>6006</v>
      </c>
      <c r="B86" s="6" t="s">
        <v>101</v>
      </c>
      <c r="C86" s="12">
        <v>91</v>
      </c>
      <c r="D86" s="12">
        <v>294</v>
      </c>
      <c r="E86" s="12">
        <f t="shared" si="14"/>
        <v>385</v>
      </c>
      <c r="F86" s="12"/>
      <c r="G86" s="12">
        <v>4</v>
      </c>
      <c r="H86" s="12">
        <v>29</v>
      </c>
      <c r="I86" s="12"/>
      <c r="J86" s="30">
        <v>1</v>
      </c>
      <c r="K86" s="30">
        <v>3</v>
      </c>
      <c r="L86" s="30"/>
      <c r="M86" s="30">
        <v>29</v>
      </c>
      <c r="N86" s="30">
        <v>1</v>
      </c>
      <c r="O86" s="30"/>
      <c r="P86" s="30">
        <v>34</v>
      </c>
      <c r="Q86" s="30">
        <v>3</v>
      </c>
      <c r="R86" s="30"/>
      <c r="S86" s="30">
        <v>25</v>
      </c>
      <c r="T86" s="30">
        <v>3</v>
      </c>
      <c r="U86" s="30"/>
      <c r="V86" s="30">
        <v>9</v>
      </c>
      <c r="W86" s="30" t="s">
        <v>28</v>
      </c>
      <c r="X86" s="30"/>
      <c r="Y86" s="30">
        <v>19</v>
      </c>
      <c r="Z86" s="30">
        <v>38</v>
      </c>
      <c r="AA86" s="30"/>
      <c r="AB86" s="30">
        <v>4</v>
      </c>
      <c r="AC86" s="30">
        <v>220</v>
      </c>
      <c r="AE86" s="39">
        <f t="shared" si="21"/>
        <v>25</v>
      </c>
      <c r="AF86" s="39">
        <f t="shared" si="15"/>
        <v>96.666666666666671</v>
      </c>
      <c r="AG86" s="39">
        <f t="shared" si="16"/>
        <v>91.891891891891902</v>
      </c>
      <c r="AH86" s="39">
        <f t="shared" si="17"/>
        <v>89.285714285714292</v>
      </c>
      <c r="AI86" s="39">
        <f t="shared" si="18"/>
        <v>100</v>
      </c>
      <c r="AJ86" s="39">
        <f t="shared" si="19"/>
        <v>90.140845070422543</v>
      </c>
      <c r="AK86" s="39">
        <f t="shared" si="20"/>
        <v>33.333333333333329</v>
      </c>
    </row>
    <row r="87" spans="1:37" x14ac:dyDescent="0.25">
      <c r="A87" s="11">
        <v>6007</v>
      </c>
      <c r="B87" s="6" t="s">
        <v>102</v>
      </c>
      <c r="C87" s="12">
        <v>22</v>
      </c>
      <c r="D87" s="12">
        <v>80</v>
      </c>
      <c r="E87" s="12">
        <f t="shared" si="14"/>
        <v>102</v>
      </c>
      <c r="F87" s="12"/>
      <c r="G87" s="12">
        <v>1</v>
      </c>
      <c r="H87" s="12">
        <v>2</v>
      </c>
      <c r="I87" s="12"/>
      <c r="J87" s="30">
        <v>1</v>
      </c>
      <c r="K87" s="30" t="s">
        <v>28</v>
      </c>
      <c r="L87" s="30"/>
      <c r="M87" s="30">
        <v>9</v>
      </c>
      <c r="N87" s="30" t="s">
        <v>28</v>
      </c>
      <c r="O87" s="30"/>
      <c r="P87" s="30">
        <v>4</v>
      </c>
      <c r="Q87" s="30">
        <v>3</v>
      </c>
      <c r="R87" s="30"/>
      <c r="S87" s="30">
        <v>3</v>
      </c>
      <c r="T87" s="30">
        <v>1</v>
      </c>
      <c r="U87" s="30"/>
      <c r="V87" s="30">
        <v>1</v>
      </c>
      <c r="W87" s="30">
        <v>2</v>
      </c>
      <c r="X87" s="30"/>
      <c r="Y87" s="30">
        <v>6</v>
      </c>
      <c r="Z87" s="30">
        <v>6</v>
      </c>
      <c r="AA87" s="30"/>
      <c r="AB87" s="30">
        <v>1</v>
      </c>
      <c r="AC87" s="30">
        <v>69</v>
      </c>
      <c r="AE87" s="39">
        <f t="shared" si="21"/>
        <v>100</v>
      </c>
      <c r="AF87" s="39">
        <f t="shared" si="15"/>
        <v>100</v>
      </c>
      <c r="AG87" s="39">
        <f t="shared" si="16"/>
        <v>57.142857142857139</v>
      </c>
      <c r="AH87" s="39">
        <f t="shared" si="17"/>
        <v>75</v>
      </c>
      <c r="AI87" s="39">
        <f t="shared" si="18"/>
        <v>33.333333333333329</v>
      </c>
      <c r="AJ87" s="39">
        <f t="shared" si="19"/>
        <v>82.35294117647058</v>
      </c>
      <c r="AK87" s="39">
        <f t="shared" si="20"/>
        <v>50</v>
      </c>
    </row>
    <row r="88" spans="1:37" x14ac:dyDescent="0.25">
      <c r="A88" s="11">
        <v>6101</v>
      </c>
      <c r="B88" s="6" t="s">
        <v>104</v>
      </c>
      <c r="C88" s="12">
        <v>137</v>
      </c>
      <c r="D88" s="12">
        <v>516</v>
      </c>
      <c r="E88" s="12">
        <f t="shared" si="14"/>
        <v>653</v>
      </c>
      <c r="F88" s="12"/>
      <c r="G88" s="12">
        <v>3</v>
      </c>
      <c r="H88" s="12">
        <v>55</v>
      </c>
      <c r="I88" s="12"/>
      <c r="J88" s="30">
        <v>2</v>
      </c>
      <c r="K88" s="30">
        <v>1</v>
      </c>
      <c r="L88" s="30"/>
      <c r="M88" s="30">
        <v>54</v>
      </c>
      <c r="N88" s="30">
        <v>3</v>
      </c>
      <c r="O88" s="30"/>
      <c r="P88" s="30">
        <v>43</v>
      </c>
      <c r="Q88" s="30">
        <v>8</v>
      </c>
      <c r="R88" s="30"/>
      <c r="S88" s="30">
        <v>31</v>
      </c>
      <c r="T88" s="30">
        <v>6</v>
      </c>
      <c r="U88" s="30"/>
      <c r="V88" s="30">
        <v>12</v>
      </c>
      <c r="W88" s="30">
        <v>2</v>
      </c>
      <c r="X88" s="30"/>
      <c r="Y88" s="30">
        <v>31</v>
      </c>
      <c r="Z88" s="30">
        <v>69</v>
      </c>
      <c r="AA88" s="30"/>
      <c r="AB88" s="30">
        <v>4</v>
      </c>
      <c r="AC88" s="30">
        <v>380</v>
      </c>
      <c r="AE88" s="39">
        <f t="shared" si="21"/>
        <v>66.666666666666657</v>
      </c>
      <c r="AF88" s="39">
        <f t="shared" si="15"/>
        <v>94.73684210526315</v>
      </c>
      <c r="AG88" s="39">
        <f t="shared" si="16"/>
        <v>84.313725490196077</v>
      </c>
      <c r="AH88" s="39">
        <f t="shared" si="17"/>
        <v>83.78378378378379</v>
      </c>
      <c r="AI88" s="39">
        <f t="shared" si="18"/>
        <v>85.714285714285708</v>
      </c>
      <c r="AJ88" s="39">
        <f t="shared" si="19"/>
        <v>89.189189189189193</v>
      </c>
      <c r="AK88" s="39">
        <f t="shared" si="20"/>
        <v>31</v>
      </c>
    </row>
    <row r="89" spans="1:37" x14ac:dyDescent="0.25">
      <c r="A89" s="11">
        <v>6102</v>
      </c>
      <c r="B89" s="6" t="s">
        <v>105</v>
      </c>
      <c r="C89" s="12">
        <v>33</v>
      </c>
      <c r="D89" s="12">
        <v>136</v>
      </c>
      <c r="E89" s="12">
        <f t="shared" si="14"/>
        <v>169</v>
      </c>
      <c r="F89" s="12"/>
      <c r="G89" s="12" t="s">
        <v>28</v>
      </c>
      <c r="H89" s="12">
        <v>13</v>
      </c>
      <c r="I89" s="12"/>
      <c r="J89" s="30">
        <v>1</v>
      </c>
      <c r="K89" s="30" t="s">
        <v>28</v>
      </c>
      <c r="L89" s="30"/>
      <c r="M89" s="30">
        <v>7</v>
      </c>
      <c r="N89" s="30" t="s">
        <v>28</v>
      </c>
      <c r="O89" s="30"/>
      <c r="P89" s="30">
        <v>14</v>
      </c>
      <c r="Q89" s="30">
        <v>3</v>
      </c>
      <c r="R89" s="30"/>
      <c r="S89" s="30">
        <v>9</v>
      </c>
      <c r="T89" s="30">
        <v>1</v>
      </c>
      <c r="U89" s="30"/>
      <c r="V89" s="30">
        <v>5</v>
      </c>
      <c r="W89" s="30">
        <v>2</v>
      </c>
      <c r="X89" s="30"/>
      <c r="Y89" s="30">
        <v>8</v>
      </c>
      <c r="Z89" s="30">
        <v>10</v>
      </c>
      <c r="AA89" s="30"/>
      <c r="AB89" s="30">
        <v>3</v>
      </c>
      <c r="AC89" s="30">
        <v>110</v>
      </c>
      <c r="AE89" s="39">
        <f t="shared" si="21"/>
        <v>100</v>
      </c>
      <c r="AF89" s="39">
        <f t="shared" si="15"/>
        <v>100</v>
      </c>
      <c r="AG89" s="39">
        <f t="shared" si="16"/>
        <v>82.35294117647058</v>
      </c>
      <c r="AH89" s="39">
        <f t="shared" si="17"/>
        <v>90</v>
      </c>
      <c r="AI89" s="39">
        <f t="shared" si="18"/>
        <v>71.428571428571431</v>
      </c>
      <c r="AJ89" s="39">
        <f t="shared" si="19"/>
        <v>88</v>
      </c>
      <c r="AK89" s="39">
        <f t="shared" si="20"/>
        <v>44.444444444444443</v>
      </c>
    </row>
    <row r="90" spans="1:37" x14ac:dyDescent="0.25">
      <c r="A90" s="11">
        <v>6103</v>
      </c>
      <c r="B90" s="6" t="s">
        <v>106</v>
      </c>
      <c r="C90" s="12">
        <v>89</v>
      </c>
      <c r="D90" s="12">
        <v>315</v>
      </c>
      <c r="E90" s="12">
        <f t="shared" si="14"/>
        <v>404</v>
      </c>
      <c r="F90" s="12"/>
      <c r="G90" s="12">
        <v>2</v>
      </c>
      <c r="H90" s="12">
        <v>32</v>
      </c>
      <c r="I90" s="12"/>
      <c r="J90" s="30">
        <v>3</v>
      </c>
      <c r="K90" s="30" t="s">
        <v>28</v>
      </c>
      <c r="L90" s="30"/>
      <c r="M90" s="30">
        <v>39</v>
      </c>
      <c r="N90" s="30">
        <v>3</v>
      </c>
      <c r="O90" s="30"/>
      <c r="P90" s="30">
        <v>29</v>
      </c>
      <c r="Q90" s="30">
        <v>1</v>
      </c>
      <c r="R90" s="30"/>
      <c r="S90" s="30">
        <v>24</v>
      </c>
      <c r="T90" s="30" t="s">
        <v>28</v>
      </c>
      <c r="U90" s="30"/>
      <c r="V90" s="30">
        <v>5</v>
      </c>
      <c r="W90" s="30">
        <v>1</v>
      </c>
      <c r="X90" s="30"/>
      <c r="Y90" s="30">
        <v>10</v>
      </c>
      <c r="Z90" s="30">
        <v>25</v>
      </c>
      <c r="AA90" s="30"/>
      <c r="AB90" s="30">
        <v>6</v>
      </c>
      <c r="AC90" s="30">
        <v>254</v>
      </c>
      <c r="AE90" s="39">
        <f t="shared" si="21"/>
        <v>100</v>
      </c>
      <c r="AF90" s="39">
        <f t="shared" si="15"/>
        <v>92.857142857142861</v>
      </c>
      <c r="AG90" s="39">
        <f t="shared" si="16"/>
        <v>96.666666666666671</v>
      </c>
      <c r="AH90" s="39">
        <f t="shared" si="17"/>
        <v>100</v>
      </c>
      <c r="AI90" s="39">
        <f t="shared" si="18"/>
        <v>83.333333333333343</v>
      </c>
      <c r="AJ90" s="39">
        <f t="shared" si="19"/>
        <v>94.666666666666671</v>
      </c>
      <c r="AK90" s="39">
        <f t="shared" si="20"/>
        <v>28.571428571428569</v>
      </c>
    </row>
    <row r="91" spans="1:37" x14ac:dyDescent="0.25">
      <c r="A91" s="11">
        <v>6104</v>
      </c>
      <c r="B91" s="6" t="s">
        <v>107</v>
      </c>
      <c r="C91" s="12">
        <v>52</v>
      </c>
      <c r="D91" s="12">
        <v>189</v>
      </c>
      <c r="E91" s="12">
        <f t="shared" si="14"/>
        <v>241</v>
      </c>
      <c r="F91" s="12"/>
      <c r="G91" s="12">
        <v>3</v>
      </c>
      <c r="H91" s="12">
        <v>16</v>
      </c>
      <c r="I91" s="12"/>
      <c r="J91" s="30">
        <v>3</v>
      </c>
      <c r="K91" s="30">
        <v>1</v>
      </c>
      <c r="L91" s="30"/>
      <c r="M91" s="30">
        <v>13</v>
      </c>
      <c r="N91" s="30" t="s">
        <v>28</v>
      </c>
      <c r="O91" s="30"/>
      <c r="P91" s="30">
        <v>18</v>
      </c>
      <c r="Q91" s="30">
        <v>2</v>
      </c>
      <c r="R91" s="30"/>
      <c r="S91" s="30">
        <v>12</v>
      </c>
      <c r="T91" s="30">
        <v>2</v>
      </c>
      <c r="U91" s="30"/>
      <c r="V91" s="30">
        <v>6</v>
      </c>
      <c r="W91" s="30" t="s">
        <v>28</v>
      </c>
      <c r="X91" s="30"/>
      <c r="Y91" s="30">
        <v>10</v>
      </c>
      <c r="Z91" s="30">
        <v>15</v>
      </c>
      <c r="AA91" s="30"/>
      <c r="AB91" s="30">
        <v>5</v>
      </c>
      <c r="AC91" s="30">
        <v>155</v>
      </c>
      <c r="AE91" s="39">
        <f t="shared" si="21"/>
        <v>75</v>
      </c>
      <c r="AF91" s="39">
        <f t="shared" si="15"/>
        <v>100</v>
      </c>
      <c r="AG91" s="39">
        <f t="shared" si="16"/>
        <v>90</v>
      </c>
      <c r="AH91" s="39">
        <f t="shared" si="17"/>
        <v>85.714285714285708</v>
      </c>
      <c r="AI91" s="39">
        <f t="shared" si="18"/>
        <v>100</v>
      </c>
      <c r="AJ91" s="39">
        <f t="shared" si="19"/>
        <v>91.891891891891902</v>
      </c>
      <c r="AK91" s="39">
        <f t="shared" si="20"/>
        <v>40</v>
      </c>
    </row>
    <row r="92" spans="1:37" x14ac:dyDescent="0.25">
      <c r="A92" s="11">
        <v>6201</v>
      </c>
      <c r="B92" s="6" t="s">
        <v>109</v>
      </c>
      <c r="C92" s="12">
        <v>71</v>
      </c>
      <c r="D92" s="12">
        <v>280</v>
      </c>
      <c r="E92" s="12">
        <f t="shared" si="14"/>
        <v>351</v>
      </c>
      <c r="F92" s="12"/>
      <c r="G92" s="12" t="s">
        <v>28</v>
      </c>
      <c r="H92" s="12">
        <v>31</v>
      </c>
      <c r="I92" s="12"/>
      <c r="J92" s="30">
        <v>2</v>
      </c>
      <c r="K92" s="30">
        <v>1</v>
      </c>
      <c r="L92" s="30"/>
      <c r="M92" s="30">
        <v>34</v>
      </c>
      <c r="N92" s="30">
        <v>1</v>
      </c>
      <c r="O92" s="30"/>
      <c r="P92" s="30">
        <v>18</v>
      </c>
      <c r="Q92" s="30">
        <v>4</v>
      </c>
      <c r="R92" s="30"/>
      <c r="S92" s="30">
        <v>11</v>
      </c>
      <c r="T92" s="30">
        <v>1</v>
      </c>
      <c r="U92" s="30"/>
      <c r="V92" s="30">
        <v>7</v>
      </c>
      <c r="W92" s="30">
        <v>3</v>
      </c>
      <c r="X92" s="30"/>
      <c r="Y92" s="30">
        <v>13</v>
      </c>
      <c r="Z92" s="30">
        <v>25</v>
      </c>
      <c r="AA92" s="30"/>
      <c r="AB92" s="30">
        <v>4</v>
      </c>
      <c r="AC92" s="30">
        <v>218</v>
      </c>
      <c r="AE92" s="39">
        <f t="shared" si="21"/>
        <v>66.666666666666657</v>
      </c>
      <c r="AF92" s="39">
        <f t="shared" si="15"/>
        <v>97.142857142857139</v>
      </c>
      <c r="AG92" s="39">
        <f t="shared" si="16"/>
        <v>81.818181818181827</v>
      </c>
      <c r="AH92" s="39">
        <f t="shared" si="17"/>
        <v>91.666666666666657</v>
      </c>
      <c r="AI92" s="39">
        <f t="shared" si="18"/>
        <v>70</v>
      </c>
      <c r="AJ92" s="39">
        <f t="shared" si="19"/>
        <v>90</v>
      </c>
      <c r="AK92" s="39">
        <f t="shared" si="20"/>
        <v>34.210526315789473</v>
      </c>
    </row>
    <row r="93" spans="1:37" x14ac:dyDescent="0.25">
      <c r="A93" s="11">
        <v>6202</v>
      </c>
      <c r="B93" s="6" t="s">
        <v>110</v>
      </c>
      <c r="C93" s="12">
        <v>51</v>
      </c>
      <c r="D93" s="12">
        <v>222</v>
      </c>
      <c r="E93" s="12">
        <f t="shared" si="14"/>
        <v>273</v>
      </c>
      <c r="F93" s="12"/>
      <c r="G93" s="12">
        <v>2</v>
      </c>
      <c r="H93" s="12">
        <v>22</v>
      </c>
      <c r="I93" s="12"/>
      <c r="J93" s="30">
        <v>1</v>
      </c>
      <c r="K93" s="30" t="s">
        <v>28</v>
      </c>
      <c r="L93" s="30"/>
      <c r="M93" s="30">
        <v>15</v>
      </c>
      <c r="N93" s="30">
        <v>2</v>
      </c>
      <c r="O93" s="30"/>
      <c r="P93" s="30">
        <v>19</v>
      </c>
      <c r="Q93" s="30">
        <v>2</v>
      </c>
      <c r="R93" s="30"/>
      <c r="S93" s="30">
        <v>13</v>
      </c>
      <c r="T93" s="30" t="s">
        <v>28</v>
      </c>
      <c r="U93" s="30"/>
      <c r="V93" s="30">
        <v>6</v>
      </c>
      <c r="W93" s="30">
        <v>2</v>
      </c>
      <c r="X93" s="30"/>
      <c r="Y93" s="30">
        <v>9</v>
      </c>
      <c r="Z93" s="30">
        <v>26</v>
      </c>
      <c r="AA93" s="30"/>
      <c r="AB93" s="30">
        <v>5</v>
      </c>
      <c r="AC93" s="30">
        <v>170</v>
      </c>
      <c r="AE93" s="39">
        <f t="shared" si="21"/>
        <v>100</v>
      </c>
      <c r="AF93" s="39">
        <f t="shared" si="15"/>
        <v>88.235294117647058</v>
      </c>
      <c r="AG93" s="39">
        <f t="shared" si="16"/>
        <v>90.476190476190482</v>
      </c>
      <c r="AH93" s="39">
        <f t="shared" si="17"/>
        <v>100</v>
      </c>
      <c r="AI93" s="39">
        <f t="shared" si="18"/>
        <v>75</v>
      </c>
      <c r="AJ93" s="39">
        <f t="shared" si="19"/>
        <v>89.743589743589752</v>
      </c>
      <c r="AK93" s="39">
        <f t="shared" si="20"/>
        <v>25.714285714285712</v>
      </c>
    </row>
    <row r="94" spans="1:37" x14ac:dyDescent="0.25">
      <c r="A94" s="11">
        <v>6203</v>
      </c>
      <c r="B94" s="6" t="s">
        <v>111</v>
      </c>
      <c r="C94" s="12">
        <v>51</v>
      </c>
      <c r="D94" s="12">
        <v>148</v>
      </c>
      <c r="E94" s="12">
        <f t="shared" si="14"/>
        <v>199</v>
      </c>
      <c r="F94" s="12"/>
      <c r="G94" s="12">
        <v>3</v>
      </c>
      <c r="H94" s="12">
        <v>16</v>
      </c>
      <c r="I94" s="12"/>
      <c r="J94" s="30" t="s">
        <v>28</v>
      </c>
      <c r="K94" s="30">
        <v>2</v>
      </c>
      <c r="L94" s="30"/>
      <c r="M94" s="30">
        <v>20</v>
      </c>
      <c r="N94" s="30">
        <v>1</v>
      </c>
      <c r="O94" s="30"/>
      <c r="P94" s="30">
        <v>19</v>
      </c>
      <c r="Q94" s="30">
        <v>1</v>
      </c>
      <c r="R94" s="30"/>
      <c r="S94" s="30">
        <v>15</v>
      </c>
      <c r="T94" s="30" t="s">
        <v>28</v>
      </c>
      <c r="U94" s="30"/>
      <c r="V94" s="30">
        <v>4</v>
      </c>
      <c r="W94" s="30">
        <v>1</v>
      </c>
      <c r="X94" s="30"/>
      <c r="Y94" s="30">
        <v>9</v>
      </c>
      <c r="Z94" s="30">
        <v>14</v>
      </c>
      <c r="AA94" s="30"/>
      <c r="AB94" s="30" t="s">
        <v>28</v>
      </c>
      <c r="AC94" s="30">
        <v>114</v>
      </c>
      <c r="AE94" s="39">
        <v>0</v>
      </c>
      <c r="AF94" s="39">
        <f t="shared" si="15"/>
        <v>95.238095238095227</v>
      </c>
      <c r="AG94" s="39">
        <f t="shared" si="16"/>
        <v>95</v>
      </c>
      <c r="AH94" s="39">
        <f t="shared" si="17"/>
        <v>100</v>
      </c>
      <c r="AI94" s="39">
        <f t="shared" si="18"/>
        <v>80</v>
      </c>
      <c r="AJ94" s="39">
        <f t="shared" si="19"/>
        <v>90.697674418604649</v>
      </c>
      <c r="AK94" s="39">
        <f t="shared" si="20"/>
        <v>39.130434782608695</v>
      </c>
    </row>
    <row r="95" spans="1:37" x14ac:dyDescent="0.25">
      <c r="A95" s="11">
        <v>6204</v>
      </c>
      <c r="B95" s="6" t="s">
        <v>112</v>
      </c>
      <c r="C95" s="12">
        <v>91</v>
      </c>
      <c r="D95" s="12">
        <v>251</v>
      </c>
      <c r="E95" s="12">
        <f t="shared" si="14"/>
        <v>342</v>
      </c>
      <c r="F95" s="12"/>
      <c r="G95" s="12">
        <v>6</v>
      </c>
      <c r="H95" s="12">
        <v>34</v>
      </c>
      <c r="I95" s="12"/>
      <c r="J95" s="30">
        <v>1</v>
      </c>
      <c r="K95" s="30" t="s">
        <v>28</v>
      </c>
      <c r="L95" s="30"/>
      <c r="M95" s="30">
        <v>32</v>
      </c>
      <c r="N95" s="30">
        <v>1</v>
      </c>
      <c r="O95" s="30"/>
      <c r="P95" s="30">
        <v>33</v>
      </c>
      <c r="Q95" s="30" t="s">
        <v>28</v>
      </c>
      <c r="R95" s="30"/>
      <c r="S95" s="30">
        <v>24</v>
      </c>
      <c r="T95" s="30" t="s">
        <v>28</v>
      </c>
      <c r="U95" s="30"/>
      <c r="V95" s="30">
        <v>9</v>
      </c>
      <c r="W95" s="30" t="s">
        <v>28</v>
      </c>
      <c r="X95" s="30"/>
      <c r="Y95" s="30">
        <v>19</v>
      </c>
      <c r="Z95" s="30">
        <v>28</v>
      </c>
      <c r="AA95" s="30"/>
      <c r="AB95" s="30" t="s">
        <v>28</v>
      </c>
      <c r="AC95" s="30">
        <v>188</v>
      </c>
      <c r="AE95" s="39">
        <f t="shared" si="21"/>
        <v>100</v>
      </c>
      <c r="AF95" s="39">
        <f t="shared" si="15"/>
        <v>96.969696969696969</v>
      </c>
      <c r="AG95" s="39">
        <f t="shared" si="16"/>
        <v>100</v>
      </c>
      <c r="AH95" s="39">
        <f t="shared" si="17"/>
        <v>100</v>
      </c>
      <c r="AI95" s="39">
        <f t="shared" si="18"/>
        <v>100</v>
      </c>
      <c r="AJ95" s="39">
        <f t="shared" si="19"/>
        <v>98.507462686567166</v>
      </c>
      <c r="AK95" s="39">
        <f t="shared" si="20"/>
        <v>40.425531914893611</v>
      </c>
    </row>
    <row r="96" spans="1:37" x14ac:dyDescent="0.25">
      <c r="A96" s="11">
        <v>6205</v>
      </c>
      <c r="B96" s="6" t="s">
        <v>113</v>
      </c>
      <c r="C96" s="12">
        <v>29</v>
      </c>
      <c r="D96" s="12">
        <v>134</v>
      </c>
      <c r="E96" s="12">
        <f t="shared" si="14"/>
        <v>163</v>
      </c>
      <c r="F96" s="12"/>
      <c r="G96" s="12">
        <v>1</v>
      </c>
      <c r="H96" s="12">
        <v>13</v>
      </c>
      <c r="I96" s="12"/>
      <c r="J96" s="30" t="s">
        <v>28</v>
      </c>
      <c r="K96" s="30">
        <v>1</v>
      </c>
      <c r="L96" s="30"/>
      <c r="M96" s="30">
        <v>11</v>
      </c>
      <c r="N96" s="30">
        <v>2</v>
      </c>
      <c r="O96" s="30"/>
      <c r="P96" s="30">
        <v>12</v>
      </c>
      <c r="Q96" s="30">
        <v>1</v>
      </c>
      <c r="R96" s="30"/>
      <c r="S96" s="30">
        <v>6</v>
      </c>
      <c r="T96" s="30" t="s">
        <v>28</v>
      </c>
      <c r="U96" s="30"/>
      <c r="V96" s="30">
        <v>6</v>
      </c>
      <c r="W96" s="30">
        <v>1</v>
      </c>
      <c r="X96" s="30"/>
      <c r="Y96" s="30">
        <v>4</v>
      </c>
      <c r="Z96" s="30">
        <v>16</v>
      </c>
      <c r="AA96" s="30"/>
      <c r="AB96" s="30">
        <v>1</v>
      </c>
      <c r="AC96" s="30">
        <v>101</v>
      </c>
      <c r="AE96" s="39">
        <v>0</v>
      </c>
      <c r="AF96" s="39">
        <f t="shared" si="15"/>
        <v>84.615384615384613</v>
      </c>
      <c r="AG96" s="39">
        <f t="shared" si="16"/>
        <v>92.307692307692307</v>
      </c>
      <c r="AH96" s="39">
        <f t="shared" si="17"/>
        <v>100</v>
      </c>
      <c r="AI96" s="39">
        <f t="shared" si="18"/>
        <v>85.714285714285708</v>
      </c>
      <c r="AJ96" s="39">
        <f t="shared" si="19"/>
        <v>85.18518518518519</v>
      </c>
      <c r="AK96" s="39">
        <f t="shared" si="20"/>
        <v>20</v>
      </c>
    </row>
    <row r="97" spans="1:37" x14ac:dyDescent="0.25">
      <c r="A97" s="11">
        <v>6206</v>
      </c>
      <c r="B97" s="6" t="s">
        <v>114</v>
      </c>
      <c r="C97" s="12">
        <v>12</v>
      </c>
      <c r="D97" s="12">
        <v>72</v>
      </c>
      <c r="E97" s="12">
        <f t="shared" si="14"/>
        <v>84</v>
      </c>
      <c r="F97" s="12"/>
      <c r="G97" s="12" t="s">
        <v>28</v>
      </c>
      <c r="H97" s="12">
        <v>12</v>
      </c>
      <c r="I97" s="12"/>
      <c r="J97" s="30" t="s">
        <v>28</v>
      </c>
      <c r="K97" s="30">
        <v>1</v>
      </c>
      <c r="L97" s="30"/>
      <c r="M97" s="30">
        <v>8</v>
      </c>
      <c r="N97" s="30" t="s">
        <v>28</v>
      </c>
      <c r="O97" s="30"/>
      <c r="P97" s="30">
        <v>3</v>
      </c>
      <c r="Q97" s="30" t="s">
        <v>28</v>
      </c>
      <c r="R97" s="30"/>
      <c r="S97" s="30">
        <v>2</v>
      </c>
      <c r="T97" s="30" t="s">
        <v>28</v>
      </c>
      <c r="U97" s="30"/>
      <c r="V97" s="30">
        <v>1</v>
      </c>
      <c r="W97" s="30" t="s">
        <v>28</v>
      </c>
      <c r="X97" s="30"/>
      <c r="Y97" s="30" t="s">
        <v>28</v>
      </c>
      <c r="Z97" s="30">
        <v>8</v>
      </c>
      <c r="AA97" s="30"/>
      <c r="AB97" s="30">
        <v>1</v>
      </c>
      <c r="AC97" s="30">
        <v>51</v>
      </c>
      <c r="AE97" s="39">
        <v>0</v>
      </c>
      <c r="AF97" s="39">
        <f t="shared" si="15"/>
        <v>100</v>
      </c>
      <c r="AG97" s="39">
        <f t="shared" si="16"/>
        <v>100</v>
      </c>
      <c r="AH97" s="39">
        <f t="shared" si="17"/>
        <v>100</v>
      </c>
      <c r="AI97" s="39">
        <f t="shared" si="18"/>
        <v>100</v>
      </c>
      <c r="AJ97" s="39">
        <f t="shared" si="19"/>
        <v>91.666666666666657</v>
      </c>
      <c r="AK97" s="39">
        <v>0</v>
      </c>
    </row>
    <row r="98" spans="1:37" x14ac:dyDescent="0.25">
      <c r="A98" s="11">
        <v>6207</v>
      </c>
      <c r="B98" s="6" t="s">
        <v>115</v>
      </c>
      <c r="C98" s="12">
        <v>31</v>
      </c>
      <c r="D98" s="12">
        <v>75</v>
      </c>
      <c r="E98" s="12">
        <f t="shared" si="14"/>
        <v>106</v>
      </c>
      <c r="F98" s="12"/>
      <c r="G98" s="12" t="s">
        <v>28</v>
      </c>
      <c r="H98" s="12">
        <v>4</v>
      </c>
      <c r="I98" s="12"/>
      <c r="J98" s="30" t="s">
        <v>28</v>
      </c>
      <c r="K98" s="30">
        <v>1</v>
      </c>
      <c r="L98" s="30"/>
      <c r="M98" s="30">
        <v>8</v>
      </c>
      <c r="N98" s="30" t="s">
        <v>28</v>
      </c>
      <c r="O98" s="30"/>
      <c r="P98" s="30">
        <v>14</v>
      </c>
      <c r="Q98" s="30" t="s">
        <v>28</v>
      </c>
      <c r="R98" s="30"/>
      <c r="S98" s="30">
        <v>10</v>
      </c>
      <c r="T98" s="30" t="s">
        <v>28</v>
      </c>
      <c r="U98" s="30"/>
      <c r="V98" s="30">
        <v>4</v>
      </c>
      <c r="W98" s="30" t="s">
        <v>28</v>
      </c>
      <c r="X98" s="30"/>
      <c r="Y98" s="30">
        <v>5</v>
      </c>
      <c r="Z98" s="30">
        <v>3</v>
      </c>
      <c r="AA98" s="30"/>
      <c r="AB98" s="30">
        <v>4</v>
      </c>
      <c r="AC98" s="30">
        <v>67</v>
      </c>
      <c r="AE98" s="39">
        <v>0</v>
      </c>
      <c r="AF98" s="39">
        <f t="shared" si="15"/>
        <v>100</v>
      </c>
      <c r="AG98" s="39">
        <f t="shared" si="16"/>
        <v>100</v>
      </c>
      <c r="AH98" s="39">
        <f t="shared" si="17"/>
        <v>100</v>
      </c>
      <c r="AI98" s="39">
        <f t="shared" si="18"/>
        <v>100</v>
      </c>
      <c r="AJ98" s="39">
        <f t="shared" si="19"/>
        <v>95.652173913043484</v>
      </c>
      <c r="AK98" s="39">
        <f t="shared" si="20"/>
        <v>62.5</v>
      </c>
    </row>
    <row r="99" spans="1:37" x14ac:dyDescent="0.25">
      <c r="A99" s="11">
        <v>6301</v>
      </c>
      <c r="B99" s="6" t="s">
        <v>117</v>
      </c>
      <c r="C99" s="12">
        <v>126</v>
      </c>
      <c r="D99" s="12">
        <v>387</v>
      </c>
      <c r="E99" s="12">
        <f t="shared" si="14"/>
        <v>513</v>
      </c>
      <c r="F99" s="12"/>
      <c r="G99" s="12">
        <v>5</v>
      </c>
      <c r="H99" s="12">
        <v>32</v>
      </c>
      <c r="I99" s="12"/>
      <c r="J99" s="30">
        <v>5</v>
      </c>
      <c r="K99" s="30">
        <v>1</v>
      </c>
      <c r="L99" s="30"/>
      <c r="M99" s="30">
        <v>47</v>
      </c>
      <c r="N99" s="30">
        <v>4</v>
      </c>
      <c r="O99" s="30"/>
      <c r="P99" s="30">
        <v>41</v>
      </c>
      <c r="Q99" s="30">
        <v>4</v>
      </c>
      <c r="R99" s="30"/>
      <c r="S99" s="30">
        <v>31</v>
      </c>
      <c r="T99" s="30" t="s">
        <v>28</v>
      </c>
      <c r="U99" s="30"/>
      <c r="V99" s="30">
        <v>10</v>
      </c>
      <c r="W99" s="30">
        <v>4</v>
      </c>
      <c r="X99" s="30"/>
      <c r="Y99" s="30">
        <v>24</v>
      </c>
      <c r="Z99" s="30">
        <v>35</v>
      </c>
      <c r="AA99" s="30"/>
      <c r="AB99" s="30">
        <v>4</v>
      </c>
      <c r="AC99" s="30">
        <v>311</v>
      </c>
      <c r="AE99" s="39">
        <f t="shared" si="21"/>
        <v>83.333333333333343</v>
      </c>
      <c r="AF99" s="39">
        <f t="shared" si="15"/>
        <v>92.156862745098039</v>
      </c>
      <c r="AG99" s="39">
        <f t="shared" si="16"/>
        <v>91.111111111111114</v>
      </c>
      <c r="AH99" s="39">
        <f t="shared" si="17"/>
        <v>100</v>
      </c>
      <c r="AI99" s="39">
        <f t="shared" si="18"/>
        <v>71.428571428571431</v>
      </c>
      <c r="AJ99" s="39">
        <f t="shared" si="19"/>
        <v>91.17647058823529</v>
      </c>
      <c r="AK99" s="39">
        <f t="shared" si="20"/>
        <v>40.677966101694921</v>
      </c>
    </row>
    <row r="100" spans="1:37" x14ac:dyDescent="0.25">
      <c r="A100" s="11">
        <v>6302</v>
      </c>
      <c r="B100" s="6" t="s">
        <v>52</v>
      </c>
      <c r="C100" s="12">
        <v>38</v>
      </c>
      <c r="D100" s="12">
        <v>156</v>
      </c>
      <c r="E100" s="12">
        <f t="shared" si="14"/>
        <v>194</v>
      </c>
      <c r="F100" s="12"/>
      <c r="G100" s="12">
        <v>1</v>
      </c>
      <c r="H100" s="12">
        <v>12</v>
      </c>
      <c r="I100" s="12"/>
      <c r="J100" s="30">
        <v>1</v>
      </c>
      <c r="K100" s="30">
        <v>2</v>
      </c>
      <c r="L100" s="30"/>
      <c r="M100" s="30">
        <v>14</v>
      </c>
      <c r="N100" s="30">
        <v>2</v>
      </c>
      <c r="O100" s="30"/>
      <c r="P100" s="30">
        <v>16</v>
      </c>
      <c r="Q100" s="30">
        <v>2</v>
      </c>
      <c r="R100" s="30"/>
      <c r="S100" s="30">
        <v>11</v>
      </c>
      <c r="T100" s="30" t="s">
        <v>28</v>
      </c>
      <c r="U100" s="30"/>
      <c r="V100" s="30">
        <v>5</v>
      </c>
      <c r="W100" s="30">
        <v>2</v>
      </c>
      <c r="X100" s="30"/>
      <c r="Y100" s="30">
        <v>5</v>
      </c>
      <c r="Z100" s="30">
        <v>17</v>
      </c>
      <c r="AA100" s="30"/>
      <c r="AB100" s="30">
        <v>1</v>
      </c>
      <c r="AC100" s="30">
        <v>121</v>
      </c>
      <c r="AE100" s="39">
        <f t="shared" si="21"/>
        <v>33.333333333333329</v>
      </c>
      <c r="AF100" s="39">
        <f t="shared" si="15"/>
        <v>87.5</v>
      </c>
      <c r="AG100" s="39">
        <f t="shared" si="16"/>
        <v>88.888888888888886</v>
      </c>
      <c r="AH100" s="39">
        <f t="shared" si="17"/>
        <v>100</v>
      </c>
      <c r="AI100" s="39">
        <f t="shared" si="18"/>
        <v>71.428571428571431</v>
      </c>
      <c r="AJ100" s="39">
        <f t="shared" si="19"/>
        <v>83.78378378378379</v>
      </c>
      <c r="AK100" s="39">
        <f t="shared" si="20"/>
        <v>22.727272727272727</v>
      </c>
    </row>
    <row r="101" spans="1:37" x14ac:dyDescent="0.25">
      <c r="A101" s="11">
        <v>6303</v>
      </c>
      <c r="B101" s="6" t="s">
        <v>118</v>
      </c>
      <c r="C101" s="12">
        <v>17</v>
      </c>
      <c r="D101" s="12">
        <v>66</v>
      </c>
      <c r="E101" s="12">
        <f t="shared" si="14"/>
        <v>83</v>
      </c>
      <c r="F101" s="12"/>
      <c r="G101" s="12" t="s">
        <v>28</v>
      </c>
      <c r="H101" s="12">
        <v>3</v>
      </c>
      <c r="I101" s="12"/>
      <c r="J101" s="30" t="s">
        <v>28</v>
      </c>
      <c r="K101" s="30" t="s">
        <v>28</v>
      </c>
      <c r="L101" s="30"/>
      <c r="M101" s="30">
        <v>6</v>
      </c>
      <c r="N101" s="30">
        <v>2</v>
      </c>
      <c r="O101" s="30"/>
      <c r="P101" s="30">
        <v>8</v>
      </c>
      <c r="Q101" s="30" t="s">
        <v>28</v>
      </c>
      <c r="R101" s="30"/>
      <c r="S101" s="30">
        <v>6</v>
      </c>
      <c r="T101" s="30" t="s">
        <v>28</v>
      </c>
      <c r="U101" s="30"/>
      <c r="V101" s="30">
        <v>2</v>
      </c>
      <c r="W101" s="30" t="s">
        <v>28</v>
      </c>
      <c r="X101" s="30"/>
      <c r="Y101" s="30">
        <v>2</v>
      </c>
      <c r="Z101" s="30">
        <v>3</v>
      </c>
      <c r="AA101" s="30"/>
      <c r="AB101" s="30">
        <v>1</v>
      </c>
      <c r="AC101" s="30">
        <v>58</v>
      </c>
      <c r="AE101" s="39" t="s">
        <v>28</v>
      </c>
      <c r="AF101" s="39">
        <f t="shared" si="15"/>
        <v>75</v>
      </c>
      <c r="AG101" s="39">
        <f t="shared" si="16"/>
        <v>100</v>
      </c>
      <c r="AH101" s="39">
        <f t="shared" si="17"/>
        <v>100</v>
      </c>
      <c r="AI101" s="39">
        <f t="shared" si="18"/>
        <v>100</v>
      </c>
      <c r="AJ101" s="39">
        <f t="shared" si="19"/>
        <v>87.5</v>
      </c>
      <c r="AK101" s="39">
        <f t="shared" si="20"/>
        <v>40</v>
      </c>
    </row>
    <row r="102" spans="1:37" x14ac:dyDescent="0.25">
      <c r="A102" s="11">
        <v>6401</v>
      </c>
      <c r="B102" s="6" t="s">
        <v>120</v>
      </c>
      <c r="C102" s="12">
        <v>2217</v>
      </c>
      <c r="D102" s="12">
        <v>6343</v>
      </c>
      <c r="E102" s="12">
        <f t="shared" si="14"/>
        <v>8560</v>
      </c>
      <c r="F102" s="12"/>
      <c r="G102" s="12">
        <v>124</v>
      </c>
      <c r="H102" s="12">
        <v>743</v>
      </c>
      <c r="I102" s="12"/>
      <c r="J102" s="30">
        <v>69</v>
      </c>
      <c r="K102" s="30">
        <v>35</v>
      </c>
      <c r="L102" s="30"/>
      <c r="M102" s="30">
        <v>787</v>
      </c>
      <c r="N102" s="30">
        <v>35</v>
      </c>
      <c r="O102" s="30"/>
      <c r="P102" s="30">
        <v>796</v>
      </c>
      <c r="Q102" s="30">
        <v>48</v>
      </c>
      <c r="R102" s="30"/>
      <c r="S102" s="30">
        <v>585</v>
      </c>
      <c r="T102" s="30">
        <v>22</v>
      </c>
      <c r="U102" s="30"/>
      <c r="V102" s="30">
        <v>211</v>
      </c>
      <c r="W102" s="30">
        <v>26</v>
      </c>
      <c r="X102" s="30"/>
      <c r="Y102" s="30">
        <v>335</v>
      </c>
      <c r="Z102" s="30">
        <v>667</v>
      </c>
      <c r="AA102" s="30"/>
      <c r="AB102" s="30">
        <v>106</v>
      </c>
      <c r="AC102" s="30">
        <v>4815</v>
      </c>
      <c r="AE102" s="39">
        <f t="shared" si="21"/>
        <v>66.34615384615384</v>
      </c>
      <c r="AF102" s="39">
        <f t="shared" si="15"/>
        <v>95.742092457420924</v>
      </c>
      <c r="AG102" s="39">
        <f t="shared" si="16"/>
        <v>94.312796208530798</v>
      </c>
      <c r="AH102" s="39">
        <f t="shared" si="17"/>
        <v>96.375617792421735</v>
      </c>
      <c r="AI102" s="39">
        <f t="shared" si="18"/>
        <v>89.029535864978897</v>
      </c>
      <c r="AJ102" s="39">
        <f t="shared" si="19"/>
        <v>93.333333333333329</v>
      </c>
      <c r="AK102" s="39">
        <f t="shared" si="20"/>
        <v>33.433133732534934</v>
      </c>
    </row>
    <row r="103" spans="1:37" x14ac:dyDescent="0.25">
      <c r="A103" s="11">
        <v>6403</v>
      </c>
      <c r="B103" s="6" t="s">
        <v>121</v>
      </c>
      <c r="C103" s="12">
        <v>645</v>
      </c>
      <c r="D103" s="12">
        <v>1967</v>
      </c>
      <c r="E103" s="12">
        <f t="shared" si="14"/>
        <v>2612</v>
      </c>
      <c r="F103" s="12"/>
      <c r="G103" s="12">
        <v>31</v>
      </c>
      <c r="H103" s="12">
        <v>220</v>
      </c>
      <c r="I103" s="12"/>
      <c r="J103" s="30">
        <v>26</v>
      </c>
      <c r="K103" s="30">
        <v>13</v>
      </c>
      <c r="L103" s="30"/>
      <c r="M103" s="30">
        <v>213</v>
      </c>
      <c r="N103" s="30">
        <v>11</v>
      </c>
      <c r="O103" s="30"/>
      <c r="P103" s="30">
        <v>249</v>
      </c>
      <c r="Q103" s="30">
        <v>16</v>
      </c>
      <c r="R103" s="30"/>
      <c r="S103" s="30">
        <v>172</v>
      </c>
      <c r="T103" s="30">
        <v>2</v>
      </c>
      <c r="U103" s="30"/>
      <c r="V103" s="30">
        <v>77</v>
      </c>
      <c r="W103" s="30">
        <v>14</v>
      </c>
      <c r="X103" s="30"/>
      <c r="Y103" s="30">
        <v>102</v>
      </c>
      <c r="Z103" s="30">
        <v>206</v>
      </c>
      <c r="AA103" s="30"/>
      <c r="AB103" s="30">
        <v>24</v>
      </c>
      <c r="AC103" s="30">
        <v>1501</v>
      </c>
      <c r="AE103" s="39">
        <f t="shared" si="21"/>
        <v>66.666666666666657</v>
      </c>
      <c r="AF103" s="39">
        <f t="shared" si="15"/>
        <v>95.089285714285708</v>
      </c>
      <c r="AG103" s="39">
        <f t="shared" si="16"/>
        <v>93.962264150943398</v>
      </c>
      <c r="AH103" s="39">
        <f t="shared" si="17"/>
        <v>98.850574712643677</v>
      </c>
      <c r="AI103" s="39">
        <f t="shared" si="18"/>
        <v>84.615384615384613</v>
      </c>
      <c r="AJ103" s="39">
        <f t="shared" si="19"/>
        <v>92.424242424242422</v>
      </c>
      <c r="AK103" s="39">
        <f t="shared" si="20"/>
        <v>33.116883116883116</v>
      </c>
    </row>
    <row r="104" spans="1:37" x14ac:dyDescent="0.25">
      <c r="A104" s="11">
        <v>6501</v>
      </c>
      <c r="B104" s="6" t="s">
        <v>123</v>
      </c>
      <c r="C104" s="12">
        <v>329</v>
      </c>
      <c r="D104" s="12">
        <v>1024</v>
      </c>
      <c r="E104" s="12">
        <f t="shared" si="14"/>
        <v>1353</v>
      </c>
      <c r="F104" s="12"/>
      <c r="G104" s="12">
        <v>29</v>
      </c>
      <c r="H104" s="12">
        <v>113</v>
      </c>
      <c r="I104" s="12"/>
      <c r="J104" s="30">
        <v>7</v>
      </c>
      <c r="K104" s="30">
        <v>3</v>
      </c>
      <c r="L104" s="30"/>
      <c r="M104" s="30">
        <v>88</v>
      </c>
      <c r="N104" s="30">
        <v>7</v>
      </c>
      <c r="O104" s="30"/>
      <c r="P104" s="30">
        <v>136</v>
      </c>
      <c r="Q104" s="30">
        <v>3</v>
      </c>
      <c r="R104" s="30"/>
      <c r="S104" s="30">
        <v>99</v>
      </c>
      <c r="T104" s="30">
        <v>2</v>
      </c>
      <c r="U104" s="30"/>
      <c r="V104" s="30">
        <v>37</v>
      </c>
      <c r="W104" s="30">
        <v>1</v>
      </c>
      <c r="X104" s="30"/>
      <c r="Y104" s="30">
        <v>59</v>
      </c>
      <c r="Z104" s="30">
        <v>109</v>
      </c>
      <c r="AA104" s="30"/>
      <c r="AB104" s="30">
        <v>10</v>
      </c>
      <c r="AC104" s="30">
        <v>789</v>
      </c>
      <c r="AE104" s="39">
        <f t="shared" si="21"/>
        <v>70</v>
      </c>
      <c r="AF104" s="39">
        <f t="shared" si="15"/>
        <v>92.631578947368425</v>
      </c>
      <c r="AG104" s="39">
        <f t="shared" si="16"/>
        <v>97.841726618705039</v>
      </c>
      <c r="AH104" s="39">
        <f t="shared" si="17"/>
        <v>98.019801980198025</v>
      </c>
      <c r="AI104" s="39">
        <f t="shared" si="18"/>
        <v>97.368421052631575</v>
      </c>
      <c r="AJ104" s="39">
        <f t="shared" si="19"/>
        <v>94.672131147540981</v>
      </c>
      <c r="AK104" s="39">
        <f t="shared" si="20"/>
        <v>35.119047619047613</v>
      </c>
    </row>
    <row r="105" spans="1:37" x14ac:dyDescent="0.25">
      <c r="A105" s="11">
        <v>6503</v>
      </c>
      <c r="B105" s="6" t="s">
        <v>124</v>
      </c>
      <c r="C105" s="12">
        <v>85</v>
      </c>
      <c r="D105" s="12">
        <v>217</v>
      </c>
      <c r="E105" s="12">
        <f t="shared" si="14"/>
        <v>302</v>
      </c>
      <c r="F105" s="12"/>
      <c r="G105" s="12">
        <v>2</v>
      </c>
      <c r="H105" s="12">
        <v>27</v>
      </c>
      <c r="I105" s="12"/>
      <c r="J105" s="30">
        <v>1</v>
      </c>
      <c r="K105" s="30">
        <v>3</v>
      </c>
      <c r="L105" s="30"/>
      <c r="M105" s="30">
        <v>25</v>
      </c>
      <c r="N105" s="30">
        <v>4</v>
      </c>
      <c r="O105" s="30"/>
      <c r="P105" s="30">
        <v>34</v>
      </c>
      <c r="Q105" s="30">
        <v>3</v>
      </c>
      <c r="R105" s="30"/>
      <c r="S105" s="30">
        <v>27</v>
      </c>
      <c r="T105" s="30">
        <v>3</v>
      </c>
      <c r="U105" s="30"/>
      <c r="V105" s="30">
        <v>7</v>
      </c>
      <c r="W105" s="30" t="s">
        <v>28</v>
      </c>
      <c r="X105" s="30"/>
      <c r="Y105" s="30">
        <v>21</v>
      </c>
      <c r="Z105" s="30">
        <v>18</v>
      </c>
      <c r="AA105" s="30"/>
      <c r="AB105" s="30">
        <v>2</v>
      </c>
      <c r="AC105" s="30">
        <v>162</v>
      </c>
      <c r="AE105" s="39">
        <f t="shared" si="21"/>
        <v>25</v>
      </c>
      <c r="AF105" s="39">
        <f t="shared" si="15"/>
        <v>86.206896551724128</v>
      </c>
      <c r="AG105" s="39">
        <f t="shared" si="16"/>
        <v>91.891891891891902</v>
      </c>
      <c r="AH105" s="39">
        <f t="shared" si="17"/>
        <v>90</v>
      </c>
      <c r="AI105" s="39">
        <f t="shared" si="18"/>
        <v>100</v>
      </c>
      <c r="AJ105" s="39">
        <f t="shared" si="19"/>
        <v>85.714285714285708</v>
      </c>
      <c r="AK105" s="39">
        <f t="shared" si="20"/>
        <v>53.846153846153847</v>
      </c>
    </row>
    <row r="106" spans="1:37" x14ac:dyDescent="0.25">
      <c r="A106" s="11">
        <v>6505</v>
      </c>
      <c r="B106" s="6" t="s">
        <v>125</v>
      </c>
      <c r="C106" s="12">
        <v>32</v>
      </c>
      <c r="D106" s="12">
        <v>115</v>
      </c>
      <c r="E106" s="12">
        <f t="shared" si="14"/>
        <v>147</v>
      </c>
      <c r="F106" s="12"/>
      <c r="G106" s="12">
        <v>3</v>
      </c>
      <c r="H106" s="12">
        <v>15</v>
      </c>
      <c r="I106" s="12"/>
      <c r="J106" s="30">
        <v>1</v>
      </c>
      <c r="K106" s="30">
        <v>3</v>
      </c>
      <c r="L106" s="30"/>
      <c r="M106" s="30">
        <v>10</v>
      </c>
      <c r="N106" s="30" t="s">
        <v>28</v>
      </c>
      <c r="O106" s="30"/>
      <c r="P106" s="30">
        <v>13</v>
      </c>
      <c r="Q106" s="30">
        <v>2</v>
      </c>
      <c r="R106" s="30"/>
      <c r="S106" s="30">
        <v>11</v>
      </c>
      <c r="T106" s="30" t="s">
        <v>28</v>
      </c>
      <c r="U106" s="30"/>
      <c r="V106" s="30">
        <v>2</v>
      </c>
      <c r="W106" s="30">
        <v>2</v>
      </c>
      <c r="X106" s="30"/>
      <c r="Y106" s="30">
        <v>5</v>
      </c>
      <c r="Z106" s="30">
        <v>14</v>
      </c>
      <c r="AA106" s="30"/>
      <c r="AB106" s="30" t="s">
        <v>28</v>
      </c>
      <c r="AC106" s="30">
        <v>81</v>
      </c>
      <c r="AE106" s="39">
        <f t="shared" si="21"/>
        <v>25</v>
      </c>
      <c r="AF106" s="39">
        <f t="shared" si="15"/>
        <v>100</v>
      </c>
      <c r="AG106" s="39">
        <f t="shared" si="16"/>
        <v>86.666666666666671</v>
      </c>
      <c r="AH106" s="39">
        <f t="shared" si="17"/>
        <v>100</v>
      </c>
      <c r="AI106" s="39">
        <f t="shared" si="18"/>
        <v>50</v>
      </c>
      <c r="AJ106" s="39">
        <f t="shared" si="19"/>
        <v>82.758620689655174</v>
      </c>
      <c r="AK106" s="39">
        <f t="shared" si="20"/>
        <v>26.315789473684209</v>
      </c>
    </row>
    <row r="107" spans="1:37" x14ac:dyDescent="0.25">
      <c r="A107" s="11">
        <v>6594</v>
      </c>
      <c r="B107" s="6" t="s">
        <v>126</v>
      </c>
      <c r="C107" s="12">
        <v>8</v>
      </c>
      <c r="D107" s="12">
        <v>18</v>
      </c>
      <c r="E107" s="12">
        <f t="shared" si="14"/>
        <v>26</v>
      </c>
      <c r="F107" s="12"/>
      <c r="G107" s="12" t="s">
        <v>28</v>
      </c>
      <c r="H107" s="12">
        <v>1</v>
      </c>
      <c r="I107" s="12"/>
      <c r="J107" s="30" t="s">
        <v>28</v>
      </c>
      <c r="K107" s="30">
        <v>1</v>
      </c>
      <c r="L107" s="30"/>
      <c r="M107" s="30">
        <v>2</v>
      </c>
      <c r="N107" s="30" t="s">
        <v>28</v>
      </c>
      <c r="O107" s="30"/>
      <c r="P107" s="30">
        <v>4</v>
      </c>
      <c r="Q107" s="30">
        <v>1</v>
      </c>
      <c r="R107" s="30"/>
      <c r="S107" s="30">
        <v>2</v>
      </c>
      <c r="T107" s="30">
        <v>1</v>
      </c>
      <c r="U107" s="30"/>
      <c r="V107" s="30">
        <v>2</v>
      </c>
      <c r="W107" s="30" t="s">
        <v>28</v>
      </c>
      <c r="X107" s="30"/>
      <c r="Y107" s="30">
        <v>2</v>
      </c>
      <c r="Z107" s="30">
        <v>1</v>
      </c>
      <c r="AA107" s="30"/>
      <c r="AB107" s="30" t="s">
        <v>28</v>
      </c>
      <c r="AC107" s="30">
        <v>14</v>
      </c>
      <c r="AE107" s="39">
        <v>0</v>
      </c>
      <c r="AF107" s="39">
        <f t="shared" si="15"/>
        <v>100</v>
      </c>
      <c r="AG107" s="39">
        <f t="shared" si="16"/>
        <v>80</v>
      </c>
      <c r="AH107" s="39">
        <f t="shared" si="17"/>
        <v>66.666666666666657</v>
      </c>
      <c r="AI107" s="39">
        <f t="shared" si="18"/>
        <v>100</v>
      </c>
      <c r="AJ107" s="39">
        <f t="shared" si="19"/>
        <v>75</v>
      </c>
      <c r="AK107" s="39">
        <f t="shared" si="20"/>
        <v>66.666666666666657</v>
      </c>
    </row>
    <row r="108" spans="1:37" x14ac:dyDescent="0.25">
      <c r="A108" s="11">
        <v>6595</v>
      </c>
      <c r="B108" s="6" t="s">
        <v>127</v>
      </c>
      <c r="C108" s="12">
        <v>2</v>
      </c>
      <c r="D108" s="12">
        <v>9</v>
      </c>
      <c r="E108" s="12">
        <f t="shared" si="14"/>
        <v>11</v>
      </c>
      <c r="F108" s="12"/>
      <c r="G108" s="12" t="s">
        <v>28</v>
      </c>
      <c r="H108" s="12">
        <v>2</v>
      </c>
      <c r="I108" s="12"/>
      <c r="J108" s="30" t="s">
        <v>28</v>
      </c>
      <c r="K108" s="30" t="s">
        <v>28</v>
      </c>
      <c r="L108" s="30"/>
      <c r="M108" s="30" t="s">
        <v>28</v>
      </c>
      <c r="N108" s="30" t="s">
        <v>28</v>
      </c>
      <c r="O108" s="30"/>
      <c r="P108" s="30">
        <v>1</v>
      </c>
      <c r="Q108" s="30" t="s">
        <v>28</v>
      </c>
      <c r="R108" s="30"/>
      <c r="S108" s="30">
        <v>1</v>
      </c>
      <c r="T108" s="30" t="s">
        <v>28</v>
      </c>
      <c r="U108" s="30"/>
      <c r="V108" s="30" t="s">
        <v>28</v>
      </c>
      <c r="W108" s="30" t="s">
        <v>28</v>
      </c>
      <c r="X108" s="30"/>
      <c r="Y108" s="30">
        <v>1</v>
      </c>
      <c r="Z108" s="30" t="s">
        <v>28</v>
      </c>
      <c r="AA108" s="30"/>
      <c r="AB108" s="30" t="s">
        <v>28</v>
      </c>
      <c r="AC108" s="30">
        <v>7</v>
      </c>
      <c r="AE108" s="39" t="s">
        <v>28</v>
      </c>
      <c r="AF108" s="39" t="s">
        <v>28</v>
      </c>
      <c r="AG108" s="39">
        <f t="shared" si="16"/>
        <v>100</v>
      </c>
      <c r="AH108" s="39">
        <f t="shared" si="17"/>
        <v>100</v>
      </c>
      <c r="AI108" s="39" t="s">
        <v>28</v>
      </c>
      <c r="AJ108" s="39">
        <f t="shared" si="19"/>
        <v>100</v>
      </c>
      <c r="AK108" s="39">
        <f t="shared" si="20"/>
        <v>100</v>
      </c>
    </row>
    <row r="109" spans="1:37" x14ac:dyDescent="0.25">
      <c r="A109" s="11">
        <v>6596</v>
      </c>
      <c r="B109" s="6" t="s">
        <v>243</v>
      </c>
      <c r="C109" s="12" t="s">
        <v>28</v>
      </c>
      <c r="D109" s="12">
        <v>2</v>
      </c>
      <c r="E109" s="12">
        <f t="shared" si="14"/>
        <v>2</v>
      </c>
      <c r="F109" s="12"/>
      <c r="G109" s="12" t="s">
        <v>28</v>
      </c>
      <c r="H109" s="12" t="s">
        <v>28</v>
      </c>
      <c r="I109" s="12"/>
      <c r="J109" s="30" t="s">
        <v>28</v>
      </c>
      <c r="K109" s="30" t="s">
        <v>28</v>
      </c>
      <c r="L109" s="30"/>
      <c r="M109" s="30" t="s">
        <v>28</v>
      </c>
      <c r="N109" s="30" t="s">
        <v>28</v>
      </c>
      <c r="O109" s="30"/>
      <c r="P109" s="30" t="str">
        <f t="shared" ref="P109:Q109" si="22">"-"</f>
        <v>-</v>
      </c>
      <c r="Q109" s="30" t="str">
        <f t="shared" si="22"/>
        <v>-</v>
      </c>
      <c r="R109" s="30"/>
      <c r="S109" s="30" t="s">
        <v>28</v>
      </c>
      <c r="T109" s="30" t="s">
        <v>28</v>
      </c>
      <c r="U109" s="30"/>
      <c r="V109" s="30" t="s">
        <v>28</v>
      </c>
      <c r="W109" s="30" t="s">
        <v>28</v>
      </c>
      <c r="X109" s="30"/>
      <c r="Y109" s="30" t="s">
        <v>28</v>
      </c>
      <c r="Z109" s="30" t="s">
        <v>28</v>
      </c>
      <c r="AA109" s="30"/>
      <c r="AB109" s="30" t="s">
        <v>28</v>
      </c>
      <c r="AC109" s="30">
        <v>2</v>
      </c>
      <c r="AE109" s="39" t="s">
        <v>28</v>
      </c>
      <c r="AF109" s="39" t="s">
        <v>28</v>
      </c>
      <c r="AG109" s="39" t="s">
        <v>28</v>
      </c>
      <c r="AH109" s="39" t="s">
        <v>28</v>
      </c>
      <c r="AI109" s="39" t="s">
        <v>28</v>
      </c>
      <c r="AJ109" s="39" t="s">
        <v>28</v>
      </c>
      <c r="AK109" s="39" t="s">
        <v>28</v>
      </c>
    </row>
    <row r="110" spans="1:37" x14ac:dyDescent="0.25">
      <c r="A110" s="11">
        <v>6597</v>
      </c>
      <c r="B110" s="6" t="s">
        <v>128</v>
      </c>
      <c r="C110" s="12">
        <v>446</v>
      </c>
      <c r="D110" s="12">
        <v>1243</v>
      </c>
      <c r="E110" s="12">
        <f t="shared" si="14"/>
        <v>1689</v>
      </c>
      <c r="F110" s="12"/>
      <c r="G110" s="12">
        <v>22</v>
      </c>
      <c r="H110" s="12">
        <v>193</v>
      </c>
      <c r="I110" s="12"/>
      <c r="J110" s="30">
        <v>15</v>
      </c>
      <c r="K110" s="30">
        <v>6</v>
      </c>
      <c r="L110" s="30"/>
      <c r="M110" s="30">
        <v>157</v>
      </c>
      <c r="N110" s="30">
        <v>15</v>
      </c>
      <c r="O110" s="30"/>
      <c r="P110" s="30">
        <v>137</v>
      </c>
      <c r="Q110" s="30">
        <v>11</v>
      </c>
      <c r="R110" s="30"/>
      <c r="S110" s="30">
        <v>116</v>
      </c>
      <c r="T110" s="30">
        <v>3</v>
      </c>
      <c r="U110" s="30"/>
      <c r="V110" s="30">
        <v>21</v>
      </c>
      <c r="W110" s="30">
        <v>8</v>
      </c>
      <c r="X110" s="30"/>
      <c r="Y110" s="30">
        <v>84</v>
      </c>
      <c r="Z110" s="30">
        <v>125</v>
      </c>
      <c r="AA110" s="30"/>
      <c r="AB110" s="30">
        <v>31</v>
      </c>
      <c r="AC110" s="30">
        <v>893</v>
      </c>
      <c r="AE110" s="39">
        <f t="shared" si="21"/>
        <v>71.428571428571431</v>
      </c>
      <c r="AF110" s="39">
        <f t="shared" si="15"/>
        <v>91.279069767441854</v>
      </c>
      <c r="AG110" s="39">
        <f t="shared" si="16"/>
        <v>92.567567567567565</v>
      </c>
      <c r="AH110" s="39">
        <f t="shared" si="17"/>
        <v>97.47899159663865</v>
      </c>
      <c r="AI110" s="39">
        <f t="shared" si="18"/>
        <v>72.41379310344827</v>
      </c>
      <c r="AJ110" s="39">
        <f t="shared" si="19"/>
        <v>90.615835777126094</v>
      </c>
      <c r="AK110" s="39">
        <f t="shared" si="20"/>
        <v>40.191387559808611</v>
      </c>
    </row>
    <row r="111" spans="1:37" x14ac:dyDescent="0.25">
      <c r="A111" s="11">
        <v>6598</v>
      </c>
      <c r="B111" s="6" t="s">
        <v>129</v>
      </c>
      <c r="C111" s="12">
        <v>32</v>
      </c>
      <c r="D111" s="12">
        <v>92</v>
      </c>
      <c r="E111" s="12">
        <f>SUM(C111:D111)</f>
        <v>124</v>
      </c>
      <c r="F111" s="12"/>
      <c r="G111" s="12">
        <v>2</v>
      </c>
      <c r="H111" s="12">
        <v>14</v>
      </c>
      <c r="I111" s="12"/>
      <c r="J111" s="30">
        <v>2</v>
      </c>
      <c r="K111" s="30">
        <v>1</v>
      </c>
      <c r="L111" s="30"/>
      <c r="M111" s="30">
        <v>11</v>
      </c>
      <c r="N111" s="30" t="s">
        <v>28</v>
      </c>
      <c r="O111" s="30"/>
      <c r="P111" s="30">
        <v>12</v>
      </c>
      <c r="Q111" s="30">
        <v>1</v>
      </c>
      <c r="R111" s="30"/>
      <c r="S111" s="30">
        <v>6</v>
      </c>
      <c r="T111" s="30">
        <v>1</v>
      </c>
      <c r="U111" s="30"/>
      <c r="V111" s="30">
        <v>6</v>
      </c>
      <c r="W111" s="30" t="s">
        <v>28</v>
      </c>
      <c r="X111" s="30"/>
      <c r="Y111" s="30">
        <v>2</v>
      </c>
      <c r="Z111" s="30">
        <v>10</v>
      </c>
      <c r="AA111" s="30"/>
      <c r="AB111" s="30">
        <v>3</v>
      </c>
      <c r="AC111" s="30">
        <v>66</v>
      </c>
      <c r="AE111" s="39">
        <f t="shared" si="21"/>
        <v>66.666666666666657</v>
      </c>
      <c r="AF111" s="39">
        <f t="shared" si="15"/>
        <v>100</v>
      </c>
      <c r="AG111" s="39">
        <f t="shared" si="16"/>
        <v>92.307692307692307</v>
      </c>
      <c r="AH111" s="39">
        <f t="shared" si="17"/>
        <v>85.714285714285708</v>
      </c>
      <c r="AI111" s="39">
        <f t="shared" si="18"/>
        <v>100</v>
      </c>
      <c r="AJ111" s="39">
        <f t="shared" si="19"/>
        <v>92.592592592592595</v>
      </c>
      <c r="AK111" s="39">
        <f t="shared" si="20"/>
        <v>16.666666666666664</v>
      </c>
    </row>
    <row r="112" spans="1:37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37"/>
      <c r="AF112" s="37"/>
      <c r="AG112" s="37"/>
      <c r="AH112" s="17"/>
      <c r="AI112" s="17"/>
      <c r="AJ112" s="17"/>
      <c r="AK112" s="17"/>
    </row>
    <row r="113" spans="1:37" x14ac:dyDescent="0.25">
      <c r="A113" s="25" t="s">
        <v>241</v>
      </c>
      <c r="AE113" s="38"/>
      <c r="AF113" s="38"/>
      <c r="AG113" s="38"/>
      <c r="AH113" s="16"/>
      <c r="AI113" s="16"/>
      <c r="AJ113" s="16"/>
      <c r="AK113" s="16"/>
    </row>
    <row r="114" spans="1:37" x14ac:dyDescent="0.25">
      <c r="AE114" s="38"/>
      <c r="AF114" s="38"/>
      <c r="AG114" s="38"/>
      <c r="AH114" s="16"/>
      <c r="AI114" s="16"/>
      <c r="AJ114" s="16"/>
      <c r="AK114" s="16"/>
    </row>
    <row r="115" spans="1:37" x14ac:dyDescent="0.25">
      <c r="AE115" s="38"/>
      <c r="AF115" s="38"/>
      <c r="AG115" s="38"/>
      <c r="AH115" s="16"/>
      <c r="AI115" s="16"/>
      <c r="AJ115" s="16"/>
      <c r="AK115" s="16"/>
    </row>
    <row r="116" spans="1:37" x14ac:dyDescent="0.25">
      <c r="AE116" s="38"/>
      <c r="AF116" s="38"/>
      <c r="AG116" s="38"/>
      <c r="AH116" s="16"/>
      <c r="AI116" s="16"/>
      <c r="AJ116" s="16"/>
      <c r="AK116" s="16"/>
    </row>
    <row r="117" spans="1:37" x14ac:dyDescent="0.25">
      <c r="AE117" s="38"/>
      <c r="AF117" s="38"/>
      <c r="AG117" s="38"/>
      <c r="AH117" s="16"/>
      <c r="AI117" s="16"/>
      <c r="AJ117" s="16"/>
      <c r="AK117" s="16"/>
    </row>
    <row r="118" spans="1:37" x14ac:dyDescent="0.25">
      <c r="AE118" s="38"/>
      <c r="AF118" s="38"/>
      <c r="AG118" s="38"/>
      <c r="AH118" s="16"/>
      <c r="AI118" s="16"/>
      <c r="AJ118" s="16"/>
      <c r="AK118" s="16"/>
    </row>
    <row r="119" spans="1:37" x14ac:dyDescent="0.25">
      <c r="AE119" s="38"/>
      <c r="AF119" s="38"/>
      <c r="AG119" s="38"/>
      <c r="AH119" s="16"/>
      <c r="AI119" s="16"/>
      <c r="AJ119" s="16"/>
      <c r="AK119" s="16"/>
    </row>
    <row r="120" spans="1:37" x14ac:dyDescent="0.25">
      <c r="AE120" s="38"/>
      <c r="AF120" s="38"/>
      <c r="AG120" s="38"/>
      <c r="AH120" s="16"/>
      <c r="AI120" s="16"/>
      <c r="AJ120" s="16"/>
      <c r="AK120" s="16"/>
    </row>
    <row r="121" spans="1:37" x14ac:dyDescent="0.25">
      <c r="AE121" s="38"/>
      <c r="AF121" s="38"/>
      <c r="AG121" s="38"/>
      <c r="AH121" s="16"/>
      <c r="AI121" s="16"/>
      <c r="AJ121" s="16"/>
      <c r="AK121" s="16"/>
    </row>
    <row r="122" spans="1:37" x14ac:dyDescent="0.25">
      <c r="AE122" s="38"/>
      <c r="AF122" s="38"/>
      <c r="AG122" s="38"/>
      <c r="AH122" s="16"/>
      <c r="AI122" s="16"/>
      <c r="AJ122" s="16"/>
      <c r="AK122" s="16"/>
    </row>
    <row r="123" spans="1:37" x14ac:dyDescent="0.25">
      <c r="AE123" s="38"/>
      <c r="AF123" s="38"/>
      <c r="AG123" s="38"/>
      <c r="AH123" s="16"/>
      <c r="AI123" s="16"/>
      <c r="AJ123" s="16"/>
      <c r="AK123" s="16"/>
    </row>
    <row r="124" spans="1:37" x14ac:dyDescent="0.25">
      <c r="AE124" s="38"/>
      <c r="AF124" s="38"/>
      <c r="AG124" s="38"/>
      <c r="AH124" s="16"/>
      <c r="AI124" s="16"/>
      <c r="AJ124" s="16"/>
      <c r="AK124" s="16"/>
    </row>
    <row r="125" spans="1:37" x14ac:dyDescent="0.25">
      <c r="AE125" s="38"/>
      <c r="AF125" s="38"/>
      <c r="AG125" s="38"/>
      <c r="AH125" s="16"/>
      <c r="AI125" s="16"/>
      <c r="AJ125" s="16"/>
      <c r="AK125" s="16"/>
    </row>
    <row r="126" spans="1:37" x14ac:dyDescent="0.25">
      <c r="AE126" s="38"/>
      <c r="AF126" s="38"/>
      <c r="AG126" s="38"/>
      <c r="AH126" s="16"/>
      <c r="AI126" s="16"/>
      <c r="AJ126" s="16"/>
      <c r="AK126" s="16"/>
    </row>
  </sheetData>
  <mergeCells count="12">
    <mergeCell ref="AE10:AK10"/>
    <mergeCell ref="A10:A11"/>
    <mergeCell ref="B10:B11"/>
    <mergeCell ref="C10:E10"/>
    <mergeCell ref="G10:H10"/>
    <mergeCell ref="J10:K10"/>
    <mergeCell ref="M10:N10"/>
    <mergeCell ref="P10:Q10"/>
    <mergeCell ref="S10:T10"/>
    <mergeCell ref="V10:W10"/>
    <mergeCell ref="Y10:Z10"/>
    <mergeCell ref="AB10:AC10"/>
  </mergeCells>
  <hyperlinks>
    <hyperlink ref="C1" location="Indice!A1" display="Volver al índice"/>
  </hyperlinks>
  <pageMargins left="0.75" right="0.75" top="1" bottom="1" header="0.5" footer="0.5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3"/>
  <sheetViews>
    <sheetView workbookViewId="0"/>
  </sheetViews>
  <sheetFormatPr baseColWidth="10" defaultColWidth="9.125" defaultRowHeight="15" x14ac:dyDescent="0.25"/>
  <cols>
    <col min="1" max="1" width="13.375" style="6" customWidth="1"/>
    <col min="2" max="2" width="28.625" style="6" customWidth="1"/>
    <col min="3" max="7" width="6.125" style="6" customWidth="1"/>
    <col min="8" max="8" width="1.75" style="6" customWidth="1"/>
    <col min="9" max="14" width="6.125" style="6" customWidth="1"/>
    <col min="15" max="15" width="1.75" style="6" customWidth="1"/>
    <col min="16" max="21" width="5.125" style="6" customWidth="1"/>
    <col min="22" max="22" width="1.75" style="6" customWidth="1"/>
    <col min="23" max="28" width="4.25" style="6" customWidth="1"/>
    <col min="29" max="29" width="1.75" style="6" customWidth="1"/>
    <col min="30" max="33" width="4.25" style="6" customWidth="1"/>
    <col min="34" max="34" width="1.75" style="6" customWidth="1"/>
    <col min="35" max="35" width="10.125" style="6" customWidth="1"/>
    <col min="36" max="36" width="10" style="6" customWidth="1"/>
  </cols>
  <sheetData>
    <row r="1" spans="1:36" x14ac:dyDescent="0.25">
      <c r="C1" s="7" t="s">
        <v>14</v>
      </c>
    </row>
    <row r="7" spans="1:36" x14ac:dyDescent="0.25">
      <c r="A7" s="6" t="s">
        <v>7</v>
      </c>
    </row>
    <row r="8" spans="1:36" x14ac:dyDescent="0.25">
      <c r="A8" s="6" t="s">
        <v>240</v>
      </c>
    </row>
    <row r="10" spans="1:36" x14ac:dyDescent="0.25">
      <c r="A10" s="50" t="s">
        <v>15</v>
      </c>
      <c r="B10" s="50" t="s">
        <v>16</v>
      </c>
      <c r="C10" s="53" t="s">
        <v>176</v>
      </c>
      <c r="D10" s="53"/>
      <c r="E10" s="53"/>
      <c r="F10" s="53"/>
      <c r="G10" s="53"/>
      <c r="H10" s="8"/>
      <c r="I10" s="53" t="s">
        <v>177</v>
      </c>
      <c r="J10" s="53"/>
      <c r="K10" s="53"/>
      <c r="L10" s="53"/>
      <c r="M10" s="53"/>
      <c r="N10" s="53"/>
      <c r="O10" s="8"/>
      <c r="P10" s="53" t="s">
        <v>178</v>
      </c>
      <c r="Q10" s="53"/>
      <c r="R10" s="53"/>
      <c r="S10" s="53"/>
      <c r="T10" s="53"/>
      <c r="U10" s="53"/>
      <c r="V10" s="8"/>
      <c r="W10" s="53" t="s">
        <v>179</v>
      </c>
      <c r="X10" s="53"/>
      <c r="Y10" s="53"/>
      <c r="Z10" s="53"/>
      <c r="AA10" s="53"/>
      <c r="AB10" s="53"/>
      <c r="AC10" s="8"/>
      <c r="AD10" s="53" t="s">
        <v>180</v>
      </c>
      <c r="AE10" s="53"/>
      <c r="AF10" s="53"/>
      <c r="AG10" s="53"/>
      <c r="AH10" s="8"/>
      <c r="AI10" s="53" t="s">
        <v>238</v>
      </c>
      <c r="AJ10" s="53" t="s">
        <v>131</v>
      </c>
    </row>
    <row r="11" spans="1:36" x14ac:dyDescent="0.25">
      <c r="A11" s="49"/>
      <c r="B11" s="49"/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21"/>
      <c r="I11" s="9">
        <v>6</v>
      </c>
      <c r="J11" s="9">
        <v>7</v>
      </c>
      <c r="K11" s="9">
        <v>8</v>
      </c>
      <c r="L11" s="9">
        <v>9</v>
      </c>
      <c r="M11" s="9">
        <v>10</v>
      </c>
      <c r="N11" s="9">
        <v>11</v>
      </c>
      <c r="O11" s="21"/>
      <c r="P11" s="9">
        <v>1</v>
      </c>
      <c r="Q11" s="9">
        <v>2</v>
      </c>
      <c r="R11" s="9">
        <v>3</v>
      </c>
      <c r="S11" s="9">
        <v>4</v>
      </c>
      <c r="T11" s="9">
        <v>5</v>
      </c>
      <c r="U11" s="9">
        <v>6</v>
      </c>
      <c r="V11" s="21"/>
      <c r="W11" s="9">
        <v>1</v>
      </c>
      <c r="X11" s="9">
        <v>2</v>
      </c>
      <c r="Y11" s="9">
        <v>3</v>
      </c>
      <c r="Z11" s="9">
        <v>4</v>
      </c>
      <c r="AA11" s="9">
        <v>5</v>
      </c>
      <c r="AB11" s="9">
        <v>6</v>
      </c>
      <c r="AC11" s="21"/>
      <c r="AD11" s="9">
        <v>1</v>
      </c>
      <c r="AE11" s="9">
        <v>2</v>
      </c>
      <c r="AF11" s="9">
        <v>3</v>
      </c>
      <c r="AG11" s="9">
        <v>4</v>
      </c>
      <c r="AH11" s="21"/>
      <c r="AI11" s="45"/>
      <c r="AJ11" s="45"/>
    </row>
    <row r="13" spans="1:36" x14ac:dyDescent="0.25">
      <c r="A13" s="11" t="s">
        <v>23</v>
      </c>
      <c r="C13" s="12">
        <f>SUM(C15:C111)</f>
        <v>2651</v>
      </c>
      <c r="D13" s="12">
        <f>SUM(D15:D111)</f>
        <v>3309</v>
      </c>
      <c r="E13" s="12">
        <f>SUM(E15:E111)</f>
        <v>3952</v>
      </c>
      <c r="F13" s="12">
        <f>SUM(F15:F111)</f>
        <v>2676</v>
      </c>
      <c r="G13" s="12">
        <f>SUM(G15:G111)</f>
        <v>8296</v>
      </c>
      <c r="H13" s="12"/>
      <c r="I13" s="12">
        <f t="shared" ref="I13:N13" si="0">SUM(I15:I111)</f>
        <v>2394</v>
      </c>
      <c r="J13" s="12">
        <f t="shared" si="0"/>
        <v>2532</v>
      </c>
      <c r="K13" s="12">
        <f t="shared" si="0"/>
        <v>2491</v>
      </c>
      <c r="L13" s="12">
        <f t="shared" si="0"/>
        <v>2095</v>
      </c>
      <c r="M13" s="12">
        <f t="shared" si="0"/>
        <v>1478</v>
      </c>
      <c r="N13" s="12">
        <f t="shared" si="0"/>
        <v>10300</v>
      </c>
      <c r="O13" s="12"/>
      <c r="P13" s="12">
        <f>SUM(P15:P111)</f>
        <v>230</v>
      </c>
      <c r="Q13" s="12">
        <f>SUM(Q15:Q111)</f>
        <v>182</v>
      </c>
      <c r="R13" s="12">
        <f>SUM(R15:R111)</f>
        <v>179</v>
      </c>
      <c r="S13" s="12">
        <f>SUM(S15:S111)</f>
        <v>27</v>
      </c>
      <c r="T13" s="12" t="s">
        <v>28</v>
      </c>
      <c r="U13" s="12">
        <f>SUM(U15:U111)</f>
        <v>1</v>
      </c>
      <c r="V13" s="12"/>
      <c r="W13" s="12">
        <f t="shared" ref="W13:AB13" si="1">SUM(W15:W111)</f>
        <v>109</v>
      </c>
      <c r="X13" s="12">
        <f t="shared" si="1"/>
        <v>90</v>
      </c>
      <c r="Y13" s="12">
        <f t="shared" si="1"/>
        <v>70</v>
      </c>
      <c r="Z13" s="12">
        <f t="shared" si="1"/>
        <v>95</v>
      </c>
      <c r="AA13" s="12">
        <f t="shared" si="1"/>
        <v>221</v>
      </c>
      <c r="AB13" s="12">
        <f t="shared" si="1"/>
        <v>28</v>
      </c>
      <c r="AC13" s="12"/>
      <c r="AD13" s="12">
        <f>SUM(AD15:AD111)</f>
        <v>3</v>
      </c>
      <c r="AE13" s="12">
        <f>SUM(AE15:AE111)</f>
        <v>5</v>
      </c>
      <c r="AF13" s="12">
        <f>SUM(AF15:AF111)</f>
        <v>3</v>
      </c>
      <c r="AG13" s="12">
        <f>SUM(AG15:AG111)</f>
        <v>8</v>
      </c>
      <c r="AH13" s="12"/>
      <c r="AI13" s="12">
        <f>SUM(AI15:AI111)</f>
        <v>8233</v>
      </c>
      <c r="AJ13" s="12">
        <f>SUM(AJ15:AJ111)</f>
        <v>51658</v>
      </c>
    </row>
    <row r="14" spans="1:36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</row>
    <row r="15" spans="1:36" x14ac:dyDescent="0.25">
      <c r="A15" s="11">
        <v>5101</v>
      </c>
      <c r="B15" s="13" t="s">
        <v>25</v>
      </c>
      <c r="C15" s="12">
        <v>47</v>
      </c>
      <c r="D15" s="12">
        <v>67</v>
      </c>
      <c r="E15" s="12">
        <v>65</v>
      </c>
      <c r="F15" s="12">
        <v>71</v>
      </c>
      <c r="G15" s="12">
        <v>173</v>
      </c>
      <c r="H15" s="12"/>
      <c r="I15" s="12">
        <v>50</v>
      </c>
      <c r="J15" s="12">
        <v>52</v>
      </c>
      <c r="K15" s="12">
        <v>53</v>
      </c>
      <c r="L15" s="12">
        <v>45</v>
      </c>
      <c r="M15" s="12">
        <v>37</v>
      </c>
      <c r="N15" s="12">
        <v>117</v>
      </c>
      <c r="O15" s="12"/>
      <c r="P15" s="12">
        <v>3</v>
      </c>
      <c r="Q15" s="12">
        <v>3</v>
      </c>
      <c r="R15" s="12">
        <v>2</v>
      </c>
      <c r="S15" s="12" t="s">
        <v>28</v>
      </c>
      <c r="T15" s="12" t="s">
        <v>28</v>
      </c>
      <c r="U15" s="12" t="s">
        <v>28</v>
      </c>
      <c r="V15" s="12"/>
      <c r="W15" s="12" t="s">
        <v>28</v>
      </c>
      <c r="X15" s="12" t="s">
        <v>28</v>
      </c>
      <c r="Y15" s="12" t="s">
        <v>28</v>
      </c>
      <c r="Z15" s="12" t="s">
        <v>28</v>
      </c>
      <c r="AA15" s="12" t="s">
        <v>28</v>
      </c>
      <c r="AB15" s="12" t="s">
        <v>28</v>
      </c>
      <c r="AC15" s="12"/>
      <c r="AD15" s="12" t="s">
        <v>28</v>
      </c>
      <c r="AE15" s="12" t="s">
        <v>28</v>
      </c>
      <c r="AF15" s="12" t="s">
        <v>28</v>
      </c>
      <c r="AG15" s="12" t="s">
        <v>28</v>
      </c>
      <c r="AH15" s="12"/>
      <c r="AI15" s="12">
        <v>205</v>
      </c>
      <c r="AJ15" s="12">
        <f>SUM(C15:AI15)</f>
        <v>990</v>
      </c>
    </row>
    <row r="16" spans="1:36" x14ac:dyDescent="0.25">
      <c r="A16" s="11">
        <v>5103</v>
      </c>
      <c r="B16" s="13" t="s">
        <v>26</v>
      </c>
      <c r="C16" s="12">
        <v>34</v>
      </c>
      <c r="D16" s="12">
        <v>35</v>
      </c>
      <c r="E16" s="12">
        <v>30</v>
      </c>
      <c r="F16" s="12">
        <v>21</v>
      </c>
      <c r="G16" s="12">
        <v>65</v>
      </c>
      <c r="H16" s="12"/>
      <c r="I16" s="12">
        <v>28</v>
      </c>
      <c r="J16" s="12">
        <v>19</v>
      </c>
      <c r="K16" s="12">
        <v>17</v>
      </c>
      <c r="L16" s="12">
        <v>17</v>
      </c>
      <c r="M16" s="12">
        <v>7</v>
      </c>
      <c r="N16" s="12">
        <v>30</v>
      </c>
      <c r="O16" s="12"/>
      <c r="P16" s="12">
        <v>1</v>
      </c>
      <c r="Q16" s="12">
        <v>1</v>
      </c>
      <c r="R16" s="12" t="s">
        <v>28</v>
      </c>
      <c r="S16" s="12" t="s">
        <v>28</v>
      </c>
      <c r="T16" s="12" t="s">
        <v>28</v>
      </c>
      <c r="U16" s="12" t="s">
        <v>28</v>
      </c>
      <c r="V16" s="12"/>
      <c r="W16" s="12" t="s">
        <v>28</v>
      </c>
      <c r="X16" s="12">
        <v>1</v>
      </c>
      <c r="Y16" s="12">
        <v>1</v>
      </c>
      <c r="Z16" s="12" t="s">
        <v>28</v>
      </c>
      <c r="AA16" s="12" t="s">
        <v>28</v>
      </c>
      <c r="AB16" s="12" t="s">
        <v>28</v>
      </c>
      <c r="AC16" s="12"/>
      <c r="AD16" s="12" t="s">
        <v>28</v>
      </c>
      <c r="AE16" s="12" t="s">
        <v>28</v>
      </c>
      <c r="AF16" s="12" t="s">
        <v>28</v>
      </c>
      <c r="AG16" s="12" t="s">
        <v>28</v>
      </c>
      <c r="AH16" s="12"/>
      <c r="AI16" s="12">
        <v>72</v>
      </c>
      <c r="AJ16" s="12">
        <f t="shared" ref="AJ16:AJ79" si="2">SUM(C16:AI16)</f>
        <v>379</v>
      </c>
    </row>
    <row r="17" spans="1:36" x14ac:dyDescent="0.25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 t="s">
        <v>28</v>
      </c>
      <c r="G17" s="12" t="s">
        <v>28</v>
      </c>
      <c r="H17" s="12"/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/>
      <c r="P17" s="12" t="s">
        <v>28</v>
      </c>
      <c r="Q17" s="12" t="s">
        <v>28</v>
      </c>
      <c r="R17" s="12" t="s">
        <v>28</v>
      </c>
      <c r="S17" s="12" t="s">
        <v>28</v>
      </c>
      <c r="T17" s="12" t="s">
        <v>28</v>
      </c>
      <c r="U17" s="12" t="s">
        <v>28</v>
      </c>
      <c r="V17" s="12"/>
      <c r="W17" s="12" t="s">
        <v>28</v>
      </c>
      <c r="X17" s="12" t="s">
        <v>28</v>
      </c>
      <c r="Y17" s="12" t="s">
        <v>28</v>
      </c>
      <c r="Z17" s="12" t="s">
        <v>28</v>
      </c>
      <c r="AA17" s="12" t="s">
        <v>28</v>
      </c>
      <c r="AB17" s="12" t="s">
        <v>28</v>
      </c>
      <c r="AC17" s="12"/>
      <c r="AD17" s="12" t="s">
        <v>28</v>
      </c>
      <c r="AE17" s="12" t="s">
        <v>28</v>
      </c>
      <c r="AF17" s="12" t="s">
        <v>28</v>
      </c>
      <c r="AG17" s="12" t="s">
        <v>28</v>
      </c>
      <c r="AH17" s="12"/>
      <c r="AI17" s="12">
        <v>2</v>
      </c>
      <c r="AJ17" s="12">
        <f t="shared" si="2"/>
        <v>2</v>
      </c>
    </row>
    <row r="18" spans="1:36" x14ac:dyDescent="0.25">
      <c r="A18" s="11">
        <v>5201</v>
      </c>
      <c r="B18" s="13" t="s">
        <v>30</v>
      </c>
      <c r="C18" s="12">
        <v>138</v>
      </c>
      <c r="D18" s="12">
        <v>143</v>
      </c>
      <c r="E18" s="12">
        <v>180</v>
      </c>
      <c r="F18" s="12">
        <v>174</v>
      </c>
      <c r="G18" s="12">
        <v>374</v>
      </c>
      <c r="H18" s="12"/>
      <c r="I18" s="12">
        <v>133</v>
      </c>
      <c r="J18" s="12">
        <v>120</v>
      </c>
      <c r="K18" s="12">
        <v>99</v>
      </c>
      <c r="L18" s="12">
        <v>115</v>
      </c>
      <c r="M18" s="12">
        <v>86</v>
      </c>
      <c r="N18" s="12">
        <v>488</v>
      </c>
      <c r="O18" s="12"/>
      <c r="P18" s="12">
        <v>13</v>
      </c>
      <c r="Q18" s="12">
        <v>9</v>
      </c>
      <c r="R18" s="12">
        <v>8</v>
      </c>
      <c r="S18" s="12" t="s">
        <v>28</v>
      </c>
      <c r="T18" s="12" t="s">
        <v>28</v>
      </c>
      <c r="U18" s="12" t="s">
        <v>28</v>
      </c>
      <c r="V18" s="12"/>
      <c r="W18" s="12">
        <v>1</v>
      </c>
      <c r="X18" s="12">
        <v>5</v>
      </c>
      <c r="Y18" s="12">
        <v>1</v>
      </c>
      <c r="Z18" s="12">
        <v>1</v>
      </c>
      <c r="AA18" s="12">
        <v>2</v>
      </c>
      <c r="AB18" s="12" t="s">
        <v>28</v>
      </c>
      <c r="AC18" s="12"/>
      <c r="AD18" s="12">
        <v>1</v>
      </c>
      <c r="AE18" s="12" t="s">
        <v>28</v>
      </c>
      <c r="AF18" s="12" t="s">
        <v>28</v>
      </c>
      <c r="AG18" s="12" t="s">
        <v>28</v>
      </c>
      <c r="AH18" s="12"/>
      <c r="AI18" s="12">
        <v>404</v>
      </c>
      <c r="AJ18" s="12">
        <f t="shared" si="2"/>
        <v>2495</v>
      </c>
    </row>
    <row r="19" spans="1:36" x14ac:dyDescent="0.25">
      <c r="A19" s="11">
        <v>5202</v>
      </c>
      <c r="B19" s="13" t="s">
        <v>31</v>
      </c>
      <c r="C19" s="12">
        <v>8</v>
      </c>
      <c r="D19" s="12">
        <v>24</v>
      </c>
      <c r="E19" s="12">
        <v>35</v>
      </c>
      <c r="F19" s="12">
        <v>25</v>
      </c>
      <c r="G19" s="12">
        <v>62</v>
      </c>
      <c r="H19" s="12"/>
      <c r="I19" s="12">
        <v>21</v>
      </c>
      <c r="J19" s="12">
        <v>28</v>
      </c>
      <c r="K19" s="12">
        <v>14</v>
      </c>
      <c r="L19" s="12">
        <v>14</v>
      </c>
      <c r="M19" s="12">
        <v>11</v>
      </c>
      <c r="N19" s="12">
        <v>95</v>
      </c>
      <c r="O19" s="12"/>
      <c r="P19" s="12">
        <v>1</v>
      </c>
      <c r="Q19" s="12">
        <v>2</v>
      </c>
      <c r="R19" s="12" t="s">
        <v>28</v>
      </c>
      <c r="S19" s="12" t="s">
        <v>28</v>
      </c>
      <c r="T19" s="12" t="s">
        <v>28</v>
      </c>
      <c r="U19" s="12" t="s">
        <v>28</v>
      </c>
      <c r="V19" s="12"/>
      <c r="W19" s="12">
        <v>1</v>
      </c>
      <c r="X19" s="12">
        <v>1</v>
      </c>
      <c r="Y19" s="12" t="s">
        <v>28</v>
      </c>
      <c r="Z19" s="12" t="s">
        <v>28</v>
      </c>
      <c r="AA19" s="12">
        <v>1</v>
      </c>
      <c r="AB19" s="12" t="s">
        <v>28</v>
      </c>
      <c r="AC19" s="12"/>
      <c r="AD19" s="12" t="s">
        <v>28</v>
      </c>
      <c r="AE19" s="12" t="s">
        <v>28</v>
      </c>
      <c r="AF19" s="12" t="s">
        <v>28</v>
      </c>
      <c r="AG19" s="12" t="s">
        <v>28</v>
      </c>
      <c r="AH19" s="12"/>
      <c r="AI19" s="12">
        <v>67</v>
      </c>
      <c r="AJ19" s="12">
        <f t="shared" si="2"/>
        <v>410</v>
      </c>
    </row>
    <row r="20" spans="1:36" x14ac:dyDescent="0.25">
      <c r="A20" s="11">
        <v>5205</v>
      </c>
      <c r="B20" s="13" t="s">
        <v>32</v>
      </c>
      <c r="C20" s="12">
        <v>36</v>
      </c>
      <c r="D20" s="12">
        <v>53</v>
      </c>
      <c r="E20" s="12">
        <v>65</v>
      </c>
      <c r="F20" s="12">
        <v>38</v>
      </c>
      <c r="G20" s="12">
        <v>147</v>
      </c>
      <c r="H20" s="12"/>
      <c r="I20" s="12">
        <v>50</v>
      </c>
      <c r="J20" s="12">
        <v>36</v>
      </c>
      <c r="K20" s="12">
        <v>58</v>
      </c>
      <c r="L20" s="12">
        <v>43</v>
      </c>
      <c r="M20" s="12">
        <v>30</v>
      </c>
      <c r="N20" s="12">
        <v>280</v>
      </c>
      <c r="O20" s="12"/>
      <c r="P20" s="12">
        <v>8</v>
      </c>
      <c r="Q20" s="12">
        <v>10</v>
      </c>
      <c r="R20" s="12">
        <v>3</v>
      </c>
      <c r="S20" s="12">
        <v>1</v>
      </c>
      <c r="T20" s="12" t="s">
        <v>28</v>
      </c>
      <c r="U20" s="12" t="s">
        <v>28</v>
      </c>
      <c r="V20" s="12"/>
      <c r="W20" s="12">
        <v>5</v>
      </c>
      <c r="X20" s="12">
        <v>3</v>
      </c>
      <c r="Y20" s="12">
        <v>2</v>
      </c>
      <c r="Z20" s="12">
        <v>7</v>
      </c>
      <c r="AA20" s="12">
        <v>14</v>
      </c>
      <c r="AB20" s="12">
        <v>1</v>
      </c>
      <c r="AC20" s="12"/>
      <c r="AD20" s="12" t="s">
        <v>28</v>
      </c>
      <c r="AE20" s="12" t="s">
        <v>28</v>
      </c>
      <c r="AF20" s="12" t="s">
        <v>28</v>
      </c>
      <c r="AG20" s="12" t="s">
        <v>28</v>
      </c>
      <c r="AH20" s="12"/>
      <c r="AI20" s="12">
        <v>111</v>
      </c>
      <c r="AJ20" s="12">
        <f t="shared" si="2"/>
        <v>1001</v>
      </c>
    </row>
    <row r="21" spans="1:36" x14ac:dyDescent="0.25">
      <c r="A21" s="11">
        <v>5290</v>
      </c>
      <c r="B21" s="13" t="s">
        <v>33</v>
      </c>
      <c r="C21" s="12">
        <v>7</v>
      </c>
      <c r="D21" s="12">
        <v>9</v>
      </c>
      <c r="E21" s="12">
        <v>8</v>
      </c>
      <c r="F21" s="12">
        <v>4</v>
      </c>
      <c r="G21" s="12">
        <v>19</v>
      </c>
      <c r="H21" s="12"/>
      <c r="I21" s="12">
        <v>7</v>
      </c>
      <c r="J21" s="12">
        <v>5</v>
      </c>
      <c r="K21" s="12">
        <v>4</v>
      </c>
      <c r="L21" s="12">
        <v>5</v>
      </c>
      <c r="M21" s="12">
        <v>6</v>
      </c>
      <c r="N21" s="12">
        <v>31</v>
      </c>
      <c r="O21" s="12"/>
      <c r="P21" s="12">
        <v>1</v>
      </c>
      <c r="Q21" s="12">
        <v>3</v>
      </c>
      <c r="R21" s="12">
        <v>1</v>
      </c>
      <c r="S21" s="12" t="s">
        <v>28</v>
      </c>
      <c r="T21" s="12" t="s">
        <v>28</v>
      </c>
      <c r="U21" s="12" t="s">
        <v>28</v>
      </c>
      <c r="V21" s="12"/>
      <c r="W21" s="12">
        <v>1</v>
      </c>
      <c r="X21" s="12" t="s">
        <v>28</v>
      </c>
      <c r="Y21" s="12">
        <v>1</v>
      </c>
      <c r="Z21" s="12" t="s">
        <v>28</v>
      </c>
      <c r="AA21" s="12" t="s">
        <v>28</v>
      </c>
      <c r="AB21" s="12" t="s">
        <v>28</v>
      </c>
      <c r="AC21" s="12"/>
      <c r="AD21" s="12" t="s">
        <v>28</v>
      </c>
      <c r="AE21" s="12" t="s">
        <v>28</v>
      </c>
      <c r="AF21" s="12" t="s">
        <v>28</v>
      </c>
      <c r="AG21" s="12">
        <v>1</v>
      </c>
      <c r="AH21" s="12"/>
      <c r="AI21" s="12">
        <v>14</v>
      </c>
      <c r="AJ21" s="12">
        <f t="shared" si="2"/>
        <v>127</v>
      </c>
    </row>
    <row r="22" spans="1:36" x14ac:dyDescent="0.25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 t="s">
        <v>28</v>
      </c>
      <c r="H22" s="12"/>
      <c r="I22" s="12">
        <v>1</v>
      </c>
      <c r="J22" s="12" t="s">
        <v>28</v>
      </c>
      <c r="K22" s="12">
        <v>1</v>
      </c>
      <c r="L22" s="12" t="s">
        <v>28</v>
      </c>
      <c r="M22" s="12" t="s">
        <v>28</v>
      </c>
      <c r="N22" s="12">
        <v>1</v>
      </c>
      <c r="O22" s="12"/>
      <c r="P22" s="12" t="s">
        <v>28</v>
      </c>
      <c r="Q22" s="12" t="s">
        <v>28</v>
      </c>
      <c r="R22" s="12" t="s">
        <v>28</v>
      </c>
      <c r="S22" s="12" t="s">
        <v>28</v>
      </c>
      <c r="T22" s="12" t="s">
        <v>28</v>
      </c>
      <c r="U22" s="12" t="s">
        <v>28</v>
      </c>
      <c r="V22" s="12"/>
      <c r="W22" s="12" t="s">
        <v>28</v>
      </c>
      <c r="X22" s="12" t="s">
        <v>28</v>
      </c>
      <c r="Y22" s="12" t="s">
        <v>28</v>
      </c>
      <c r="Z22" s="12" t="s">
        <v>28</v>
      </c>
      <c r="AA22" s="12" t="s">
        <v>28</v>
      </c>
      <c r="AB22" s="12" t="s">
        <v>28</v>
      </c>
      <c r="AC22" s="12"/>
      <c r="AD22" s="12" t="s">
        <v>28</v>
      </c>
      <c r="AE22" s="12" t="s">
        <v>28</v>
      </c>
      <c r="AF22" s="12" t="s">
        <v>28</v>
      </c>
      <c r="AG22" s="12" t="s">
        <v>28</v>
      </c>
      <c r="AH22" s="12"/>
      <c r="AI22" s="12" t="s">
        <v>28</v>
      </c>
      <c r="AJ22" s="12">
        <f t="shared" si="2"/>
        <v>3</v>
      </c>
    </row>
    <row r="23" spans="1:36" x14ac:dyDescent="0.25">
      <c r="A23" s="11">
        <v>5295</v>
      </c>
      <c r="B23" s="13" t="s">
        <v>35</v>
      </c>
      <c r="C23" s="12">
        <v>1</v>
      </c>
      <c r="D23" s="12">
        <v>1</v>
      </c>
      <c r="E23" s="12">
        <v>3</v>
      </c>
      <c r="F23" s="12">
        <v>1</v>
      </c>
      <c r="G23" s="12">
        <v>5</v>
      </c>
      <c r="H23" s="12"/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>
        <v>7</v>
      </c>
      <c r="O23" s="12"/>
      <c r="P23" s="12" t="s">
        <v>28</v>
      </c>
      <c r="Q23" s="12" t="s">
        <v>28</v>
      </c>
      <c r="R23" s="12" t="s">
        <v>28</v>
      </c>
      <c r="S23" s="12" t="s">
        <v>28</v>
      </c>
      <c r="T23" s="12" t="s">
        <v>28</v>
      </c>
      <c r="U23" s="12" t="s">
        <v>28</v>
      </c>
      <c r="V23" s="12"/>
      <c r="W23" s="12" t="s">
        <v>28</v>
      </c>
      <c r="X23" s="12" t="s">
        <v>28</v>
      </c>
      <c r="Y23" s="12" t="s">
        <v>28</v>
      </c>
      <c r="Z23" s="12" t="s">
        <v>28</v>
      </c>
      <c r="AA23" s="12" t="s">
        <v>28</v>
      </c>
      <c r="AB23" s="12" t="s">
        <v>28</v>
      </c>
      <c r="AC23" s="12"/>
      <c r="AD23" s="12" t="s">
        <v>28</v>
      </c>
      <c r="AE23" s="12" t="s">
        <v>28</v>
      </c>
      <c r="AF23" s="12" t="s">
        <v>28</v>
      </c>
      <c r="AG23" s="12" t="s">
        <v>28</v>
      </c>
      <c r="AH23" s="12"/>
      <c r="AI23" s="12">
        <v>5</v>
      </c>
      <c r="AJ23" s="12">
        <f t="shared" si="2"/>
        <v>23</v>
      </c>
    </row>
    <row r="24" spans="1:36" x14ac:dyDescent="0.25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>
        <v>1</v>
      </c>
      <c r="G24" s="12" t="s">
        <v>28</v>
      </c>
      <c r="H24" s="12"/>
      <c r="I24" s="12" t="s">
        <v>28</v>
      </c>
      <c r="J24" s="12" t="s">
        <v>28</v>
      </c>
      <c r="K24" s="12" t="s">
        <v>28</v>
      </c>
      <c r="L24" s="12">
        <v>1</v>
      </c>
      <c r="M24" s="12" t="s">
        <v>28</v>
      </c>
      <c r="N24" s="12" t="s">
        <v>28</v>
      </c>
      <c r="O24" s="12"/>
      <c r="P24" s="12" t="s">
        <v>28</v>
      </c>
      <c r="Q24" s="12" t="s">
        <v>28</v>
      </c>
      <c r="R24" s="12" t="s">
        <v>28</v>
      </c>
      <c r="S24" s="12" t="s">
        <v>28</v>
      </c>
      <c r="T24" s="12" t="s">
        <v>28</v>
      </c>
      <c r="U24" s="12" t="s">
        <v>28</v>
      </c>
      <c r="V24" s="12"/>
      <c r="W24" s="12" t="s">
        <v>28</v>
      </c>
      <c r="X24" s="12" t="s">
        <v>28</v>
      </c>
      <c r="Y24" s="12" t="s">
        <v>28</v>
      </c>
      <c r="Z24" s="12" t="s">
        <v>28</v>
      </c>
      <c r="AA24" s="12" t="s">
        <v>28</v>
      </c>
      <c r="AB24" s="12" t="s">
        <v>28</v>
      </c>
      <c r="AC24" s="12"/>
      <c r="AD24" s="12" t="s">
        <v>28</v>
      </c>
      <c r="AE24" s="12" t="s">
        <v>28</v>
      </c>
      <c r="AF24" s="12" t="s">
        <v>28</v>
      </c>
      <c r="AG24" s="12" t="s">
        <v>28</v>
      </c>
      <c r="AH24" s="12"/>
      <c r="AI24" s="12" t="s">
        <v>28</v>
      </c>
      <c r="AJ24" s="12">
        <f>SUM(C24:AI24)</f>
        <v>3</v>
      </c>
    </row>
    <row r="25" spans="1:36" x14ac:dyDescent="0.25">
      <c r="A25" s="11">
        <v>5301</v>
      </c>
      <c r="B25" s="13" t="s">
        <v>38</v>
      </c>
      <c r="C25" s="12">
        <v>10</v>
      </c>
      <c r="D25" s="12">
        <v>14</v>
      </c>
      <c r="E25" s="12">
        <v>14</v>
      </c>
      <c r="F25" s="12">
        <v>9</v>
      </c>
      <c r="G25" s="12">
        <v>40</v>
      </c>
      <c r="H25" s="12"/>
      <c r="I25" s="12">
        <v>14</v>
      </c>
      <c r="J25" s="12">
        <v>13</v>
      </c>
      <c r="K25" s="12">
        <v>3</v>
      </c>
      <c r="L25" s="12">
        <v>10</v>
      </c>
      <c r="M25" s="12">
        <v>7</v>
      </c>
      <c r="N25" s="12">
        <v>53</v>
      </c>
      <c r="O25" s="12"/>
      <c r="P25" s="12">
        <v>2</v>
      </c>
      <c r="Q25" s="12">
        <v>1</v>
      </c>
      <c r="R25" s="12">
        <v>1</v>
      </c>
      <c r="S25" s="12" t="s">
        <v>28</v>
      </c>
      <c r="T25" s="12" t="s">
        <v>28</v>
      </c>
      <c r="U25" s="12" t="s">
        <v>28</v>
      </c>
      <c r="V25" s="12"/>
      <c r="W25" s="12" t="s">
        <v>28</v>
      </c>
      <c r="X25" s="12" t="s">
        <v>28</v>
      </c>
      <c r="Y25" s="12" t="s">
        <v>28</v>
      </c>
      <c r="Z25" s="12" t="s">
        <v>28</v>
      </c>
      <c r="AA25" s="12" t="s">
        <v>28</v>
      </c>
      <c r="AB25" s="12" t="s">
        <v>28</v>
      </c>
      <c r="AC25" s="12"/>
      <c r="AD25" s="12" t="s">
        <v>28</v>
      </c>
      <c r="AE25" s="12" t="s">
        <v>28</v>
      </c>
      <c r="AF25" s="12" t="s">
        <v>28</v>
      </c>
      <c r="AG25" s="12">
        <v>2</v>
      </c>
      <c r="AH25" s="12"/>
      <c r="AI25" s="12">
        <v>36</v>
      </c>
      <c r="AJ25" s="12">
        <f t="shared" si="2"/>
        <v>229</v>
      </c>
    </row>
    <row r="26" spans="1:36" x14ac:dyDescent="0.25">
      <c r="A26" s="11">
        <v>5302</v>
      </c>
      <c r="B26" s="13" t="s">
        <v>39</v>
      </c>
      <c r="C26" s="12">
        <v>33</v>
      </c>
      <c r="D26" s="12">
        <v>37</v>
      </c>
      <c r="E26" s="12">
        <v>44</v>
      </c>
      <c r="F26" s="12">
        <v>23</v>
      </c>
      <c r="G26" s="12">
        <v>44</v>
      </c>
      <c r="H26" s="12"/>
      <c r="I26" s="12">
        <v>21</v>
      </c>
      <c r="J26" s="12">
        <v>18</v>
      </c>
      <c r="K26" s="12">
        <v>21</v>
      </c>
      <c r="L26" s="12">
        <v>16</v>
      </c>
      <c r="M26" s="12">
        <v>12</v>
      </c>
      <c r="N26" s="12">
        <v>102</v>
      </c>
      <c r="O26" s="12"/>
      <c r="P26" s="12">
        <v>1</v>
      </c>
      <c r="Q26" s="12" t="s">
        <v>28</v>
      </c>
      <c r="R26" s="12">
        <v>2</v>
      </c>
      <c r="S26" s="12">
        <v>2</v>
      </c>
      <c r="T26" s="12" t="s">
        <v>28</v>
      </c>
      <c r="U26" s="12" t="s">
        <v>28</v>
      </c>
      <c r="V26" s="12"/>
      <c r="W26" s="12">
        <v>1</v>
      </c>
      <c r="X26" s="12">
        <v>2</v>
      </c>
      <c r="Y26" s="12">
        <v>2</v>
      </c>
      <c r="Z26" s="12" t="s">
        <v>28</v>
      </c>
      <c r="AA26" s="12" t="s">
        <v>28</v>
      </c>
      <c r="AB26" s="12" t="s">
        <v>28</v>
      </c>
      <c r="AC26" s="12"/>
      <c r="AD26" s="12" t="s">
        <v>28</v>
      </c>
      <c r="AE26" s="12" t="s">
        <v>28</v>
      </c>
      <c r="AF26" s="12" t="s">
        <v>28</v>
      </c>
      <c r="AG26" s="12" t="s">
        <v>28</v>
      </c>
      <c r="AH26" s="12"/>
      <c r="AI26" s="12">
        <v>78</v>
      </c>
      <c r="AJ26" s="12">
        <f t="shared" si="2"/>
        <v>459</v>
      </c>
    </row>
    <row r="27" spans="1:36" x14ac:dyDescent="0.25">
      <c r="A27" s="11">
        <v>5303</v>
      </c>
      <c r="B27" s="13" t="s">
        <v>40</v>
      </c>
      <c r="C27" s="12">
        <v>6</v>
      </c>
      <c r="D27" s="12">
        <v>12</v>
      </c>
      <c r="E27" s="12">
        <v>7</v>
      </c>
      <c r="F27" s="12">
        <v>6</v>
      </c>
      <c r="G27" s="12">
        <v>11</v>
      </c>
      <c r="H27" s="12"/>
      <c r="I27" s="12">
        <v>5</v>
      </c>
      <c r="J27" s="12">
        <v>5</v>
      </c>
      <c r="K27" s="12">
        <v>5</v>
      </c>
      <c r="L27" s="12" t="s">
        <v>28</v>
      </c>
      <c r="M27" s="12">
        <v>1</v>
      </c>
      <c r="N27" s="12">
        <v>14</v>
      </c>
      <c r="O27" s="12"/>
      <c r="P27" s="12" t="s">
        <v>28</v>
      </c>
      <c r="Q27" s="12" t="s">
        <v>28</v>
      </c>
      <c r="R27" s="12" t="s">
        <v>28</v>
      </c>
      <c r="S27" s="12" t="s">
        <v>28</v>
      </c>
      <c r="T27" s="12" t="s">
        <v>28</v>
      </c>
      <c r="U27" s="12" t="s">
        <v>28</v>
      </c>
      <c r="V27" s="12"/>
      <c r="W27" s="12" t="s">
        <v>28</v>
      </c>
      <c r="X27" s="12" t="s">
        <v>28</v>
      </c>
      <c r="Y27" s="12" t="s">
        <v>28</v>
      </c>
      <c r="Z27" s="12" t="s">
        <v>28</v>
      </c>
      <c r="AA27" s="12" t="s">
        <v>28</v>
      </c>
      <c r="AB27" s="12" t="s">
        <v>28</v>
      </c>
      <c r="AC27" s="12"/>
      <c r="AD27" s="12" t="s">
        <v>28</v>
      </c>
      <c r="AE27" s="12" t="s">
        <v>28</v>
      </c>
      <c r="AF27" s="12" t="s">
        <v>28</v>
      </c>
      <c r="AG27" s="12" t="s">
        <v>28</v>
      </c>
      <c r="AH27" s="12"/>
      <c r="AI27" s="12">
        <v>23</v>
      </c>
      <c r="AJ27" s="12">
        <f t="shared" si="2"/>
        <v>95</v>
      </c>
    </row>
    <row r="28" spans="1:36" x14ac:dyDescent="0.25">
      <c r="A28" s="11">
        <v>5304</v>
      </c>
      <c r="B28" s="13" t="s">
        <v>41</v>
      </c>
      <c r="C28" s="12">
        <v>6</v>
      </c>
      <c r="D28" s="12">
        <v>12</v>
      </c>
      <c r="E28" s="12">
        <v>6</v>
      </c>
      <c r="F28" s="12">
        <v>11</v>
      </c>
      <c r="G28" s="12">
        <v>22</v>
      </c>
      <c r="H28" s="12"/>
      <c r="I28" s="12">
        <v>5</v>
      </c>
      <c r="J28" s="12">
        <v>6</v>
      </c>
      <c r="K28" s="12">
        <v>11</v>
      </c>
      <c r="L28" s="12">
        <v>6</v>
      </c>
      <c r="M28" s="12">
        <v>5</v>
      </c>
      <c r="N28" s="12">
        <v>18</v>
      </c>
      <c r="O28" s="12"/>
      <c r="P28" s="12" t="s">
        <v>28</v>
      </c>
      <c r="Q28" s="12" t="s">
        <v>28</v>
      </c>
      <c r="R28" s="12" t="s">
        <v>28</v>
      </c>
      <c r="S28" s="12" t="s">
        <v>28</v>
      </c>
      <c r="T28" s="12" t="s">
        <v>28</v>
      </c>
      <c r="U28" s="12" t="s">
        <v>28</v>
      </c>
      <c r="V28" s="12"/>
      <c r="W28" s="12" t="s">
        <v>28</v>
      </c>
      <c r="X28" s="12" t="s">
        <v>28</v>
      </c>
      <c r="Y28" s="12" t="s">
        <v>28</v>
      </c>
      <c r="Z28" s="12" t="s">
        <v>28</v>
      </c>
      <c r="AA28" s="12" t="s">
        <v>28</v>
      </c>
      <c r="AB28" s="12" t="s">
        <v>28</v>
      </c>
      <c r="AC28" s="12"/>
      <c r="AD28" s="12" t="s">
        <v>28</v>
      </c>
      <c r="AE28" s="12" t="s">
        <v>28</v>
      </c>
      <c r="AF28" s="12" t="s">
        <v>28</v>
      </c>
      <c r="AG28" s="12" t="s">
        <v>28</v>
      </c>
      <c r="AH28" s="12"/>
      <c r="AI28" s="12">
        <v>26</v>
      </c>
      <c r="AJ28" s="12">
        <f t="shared" si="2"/>
        <v>134</v>
      </c>
    </row>
    <row r="29" spans="1:36" x14ac:dyDescent="0.25">
      <c r="A29" s="11">
        <v>5305</v>
      </c>
      <c r="B29" s="13" t="s">
        <v>42</v>
      </c>
      <c r="C29" s="12">
        <v>12</v>
      </c>
      <c r="D29" s="12">
        <v>9</v>
      </c>
      <c r="E29" s="12">
        <v>9</v>
      </c>
      <c r="F29" s="12">
        <v>2</v>
      </c>
      <c r="G29" s="12">
        <v>18</v>
      </c>
      <c r="H29" s="12"/>
      <c r="I29" s="12">
        <v>3</v>
      </c>
      <c r="J29" s="12">
        <v>6</v>
      </c>
      <c r="K29" s="12">
        <v>3</v>
      </c>
      <c r="L29" s="12">
        <v>7</v>
      </c>
      <c r="M29" s="12" t="s">
        <v>28</v>
      </c>
      <c r="N29" s="12">
        <v>19</v>
      </c>
      <c r="O29" s="12"/>
      <c r="P29" s="12" t="s">
        <v>28</v>
      </c>
      <c r="Q29" s="12" t="s">
        <v>28</v>
      </c>
      <c r="R29" s="12" t="s">
        <v>28</v>
      </c>
      <c r="S29" s="12" t="s">
        <v>28</v>
      </c>
      <c r="T29" s="12" t="s">
        <v>28</v>
      </c>
      <c r="U29" s="12" t="s">
        <v>28</v>
      </c>
      <c r="V29" s="12"/>
      <c r="W29" s="12" t="s">
        <v>28</v>
      </c>
      <c r="X29" s="12" t="s">
        <v>28</v>
      </c>
      <c r="Y29" s="12" t="s">
        <v>28</v>
      </c>
      <c r="Z29" s="12" t="s">
        <v>28</v>
      </c>
      <c r="AA29" s="12" t="s">
        <v>28</v>
      </c>
      <c r="AB29" s="12" t="s">
        <v>28</v>
      </c>
      <c r="AC29" s="12"/>
      <c r="AD29" s="12" t="s">
        <v>28</v>
      </c>
      <c r="AE29" s="12" t="s">
        <v>28</v>
      </c>
      <c r="AF29" s="12" t="s">
        <v>28</v>
      </c>
      <c r="AG29" s="12" t="s">
        <v>28</v>
      </c>
      <c r="AH29" s="12"/>
      <c r="AI29" s="12">
        <v>21</v>
      </c>
      <c r="AJ29" s="12">
        <f t="shared" si="2"/>
        <v>109</v>
      </c>
    </row>
    <row r="30" spans="1:36" x14ac:dyDescent="0.25">
      <c r="A30" s="11">
        <v>5308</v>
      </c>
      <c r="B30" s="13" t="s">
        <v>43</v>
      </c>
      <c r="C30" s="12">
        <v>6</v>
      </c>
      <c r="D30" s="12">
        <v>2</v>
      </c>
      <c r="E30" s="12">
        <v>1</v>
      </c>
      <c r="F30" s="12">
        <v>2</v>
      </c>
      <c r="G30" s="12">
        <v>6</v>
      </c>
      <c r="H30" s="12"/>
      <c r="I30" s="12" t="s">
        <v>28</v>
      </c>
      <c r="J30" s="12">
        <v>4</v>
      </c>
      <c r="K30" s="12" t="s">
        <v>28</v>
      </c>
      <c r="L30" s="12" t="s">
        <v>28</v>
      </c>
      <c r="M30" s="12">
        <v>1</v>
      </c>
      <c r="N30" s="12">
        <v>8</v>
      </c>
      <c r="O30" s="12"/>
      <c r="P30" s="12" t="s">
        <v>28</v>
      </c>
      <c r="Q30" s="12" t="s">
        <v>28</v>
      </c>
      <c r="R30" s="12" t="s">
        <v>28</v>
      </c>
      <c r="S30" s="12" t="s">
        <v>28</v>
      </c>
      <c r="T30" s="12" t="s">
        <v>28</v>
      </c>
      <c r="U30" s="12" t="s">
        <v>28</v>
      </c>
      <c r="V30" s="12"/>
      <c r="W30" s="12">
        <v>1</v>
      </c>
      <c r="X30" s="12" t="s">
        <v>28</v>
      </c>
      <c r="Y30" s="12" t="s">
        <v>28</v>
      </c>
      <c r="Z30" s="12" t="s">
        <v>28</v>
      </c>
      <c r="AA30" s="12">
        <v>1</v>
      </c>
      <c r="AB30" s="12" t="s">
        <v>28</v>
      </c>
      <c r="AC30" s="12"/>
      <c r="AD30" s="12" t="s">
        <v>28</v>
      </c>
      <c r="AE30" s="12" t="s">
        <v>28</v>
      </c>
      <c r="AF30" s="12" t="s">
        <v>28</v>
      </c>
      <c r="AG30" s="12" t="s">
        <v>28</v>
      </c>
      <c r="AH30" s="12"/>
      <c r="AI30" s="12">
        <v>4</v>
      </c>
      <c r="AJ30" s="12">
        <f t="shared" si="2"/>
        <v>36</v>
      </c>
    </row>
    <row r="31" spans="1:36" x14ac:dyDescent="0.25">
      <c r="A31" s="11">
        <v>5310</v>
      </c>
      <c r="B31" s="13" t="s">
        <v>44</v>
      </c>
      <c r="C31" s="12">
        <v>5</v>
      </c>
      <c r="D31" s="12">
        <v>4</v>
      </c>
      <c r="E31" s="12">
        <v>2</v>
      </c>
      <c r="F31" s="12">
        <v>2</v>
      </c>
      <c r="G31" s="12">
        <v>9</v>
      </c>
      <c r="H31" s="12"/>
      <c r="I31" s="12">
        <v>3</v>
      </c>
      <c r="J31" s="12">
        <v>2</v>
      </c>
      <c r="K31" s="12">
        <v>3</v>
      </c>
      <c r="L31" s="12">
        <v>3</v>
      </c>
      <c r="M31" s="12">
        <v>3</v>
      </c>
      <c r="N31" s="12">
        <v>16</v>
      </c>
      <c r="O31" s="12"/>
      <c r="P31" s="12" t="s">
        <v>28</v>
      </c>
      <c r="Q31" s="12" t="s">
        <v>28</v>
      </c>
      <c r="R31" s="12">
        <v>1</v>
      </c>
      <c r="S31" s="12" t="s">
        <v>28</v>
      </c>
      <c r="T31" s="12" t="s">
        <v>28</v>
      </c>
      <c r="U31" s="12" t="s">
        <v>28</v>
      </c>
      <c r="V31" s="12"/>
      <c r="W31" s="12" t="s">
        <v>28</v>
      </c>
      <c r="X31" s="12">
        <v>1</v>
      </c>
      <c r="Y31" s="12">
        <v>1</v>
      </c>
      <c r="Z31" s="12">
        <v>2</v>
      </c>
      <c r="AA31" s="12" t="s">
        <v>28</v>
      </c>
      <c r="AB31" s="12" t="s">
        <v>28</v>
      </c>
      <c r="AC31" s="12"/>
      <c r="AD31" s="12" t="s">
        <v>28</v>
      </c>
      <c r="AE31" s="12" t="s">
        <v>28</v>
      </c>
      <c r="AF31" s="12" t="s">
        <v>28</v>
      </c>
      <c r="AG31" s="12" t="s">
        <v>28</v>
      </c>
      <c r="AH31" s="12"/>
      <c r="AI31" s="12">
        <v>11</v>
      </c>
      <c r="AJ31" s="12">
        <f t="shared" si="2"/>
        <v>68</v>
      </c>
    </row>
    <row r="32" spans="1:36" x14ac:dyDescent="0.25">
      <c r="A32" s="11">
        <v>5311</v>
      </c>
      <c r="B32" s="13" t="s">
        <v>45</v>
      </c>
      <c r="C32" s="12">
        <v>3</v>
      </c>
      <c r="D32" s="12">
        <v>1</v>
      </c>
      <c r="E32" s="12">
        <v>6</v>
      </c>
      <c r="F32" s="12">
        <v>3</v>
      </c>
      <c r="G32" s="12" t="s">
        <v>28</v>
      </c>
      <c r="H32" s="12"/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/>
      <c r="P32" s="12" t="s">
        <v>28</v>
      </c>
      <c r="Q32" s="12" t="s">
        <v>28</v>
      </c>
      <c r="R32" s="12" t="s">
        <v>28</v>
      </c>
      <c r="S32" s="12" t="s">
        <v>28</v>
      </c>
      <c r="T32" s="12" t="s">
        <v>28</v>
      </c>
      <c r="U32" s="12" t="s">
        <v>28</v>
      </c>
      <c r="V32" s="12"/>
      <c r="W32" s="12" t="s">
        <v>28</v>
      </c>
      <c r="X32" s="12" t="s">
        <v>28</v>
      </c>
      <c r="Y32" s="12" t="s">
        <v>28</v>
      </c>
      <c r="Z32" s="12" t="s">
        <v>28</v>
      </c>
      <c r="AA32" s="12" t="s">
        <v>28</v>
      </c>
      <c r="AB32" s="12" t="s">
        <v>28</v>
      </c>
      <c r="AC32" s="12"/>
      <c r="AD32" s="12" t="s">
        <v>28</v>
      </c>
      <c r="AE32" s="12" t="s">
        <v>28</v>
      </c>
      <c r="AF32" s="12" t="s">
        <v>28</v>
      </c>
      <c r="AG32" s="12" t="s">
        <v>28</v>
      </c>
      <c r="AH32" s="12"/>
      <c r="AI32" s="12">
        <v>3</v>
      </c>
      <c r="AJ32" s="12">
        <f t="shared" si="2"/>
        <v>16</v>
      </c>
    </row>
    <row r="33" spans="1:36" x14ac:dyDescent="0.25">
      <c r="A33" s="11">
        <v>5312</v>
      </c>
      <c r="B33" s="13" t="s">
        <v>46</v>
      </c>
      <c r="C33" s="12">
        <v>20</v>
      </c>
      <c r="D33" s="12">
        <v>16</v>
      </c>
      <c r="E33" s="12">
        <v>29</v>
      </c>
      <c r="F33" s="12">
        <v>14</v>
      </c>
      <c r="G33" s="12">
        <v>65</v>
      </c>
      <c r="H33" s="12"/>
      <c r="I33" s="12">
        <v>10</v>
      </c>
      <c r="J33" s="12">
        <v>17</v>
      </c>
      <c r="K33" s="12">
        <v>14</v>
      </c>
      <c r="L33" s="12">
        <v>17</v>
      </c>
      <c r="M33" s="12">
        <v>13</v>
      </c>
      <c r="N33" s="12">
        <v>74</v>
      </c>
      <c r="O33" s="12"/>
      <c r="P33" s="12">
        <v>3</v>
      </c>
      <c r="Q33" s="12">
        <v>1</v>
      </c>
      <c r="R33" s="12" t="s">
        <v>28</v>
      </c>
      <c r="S33" s="12" t="s">
        <v>28</v>
      </c>
      <c r="T33" s="12" t="s">
        <v>28</v>
      </c>
      <c r="U33" s="12" t="s">
        <v>28</v>
      </c>
      <c r="V33" s="12"/>
      <c r="W33" s="12">
        <v>1</v>
      </c>
      <c r="X33" s="12">
        <v>2</v>
      </c>
      <c r="Y33" s="12">
        <v>1</v>
      </c>
      <c r="Z33" s="12" t="s">
        <v>28</v>
      </c>
      <c r="AA33" s="12">
        <v>1</v>
      </c>
      <c r="AB33" s="12" t="s">
        <v>28</v>
      </c>
      <c r="AC33" s="12"/>
      <c r="AD33" s="12" t="s">
        <v>28</v>
      </c>
      <c r="AE33" s="12" t="s">
        <v>28</v>
      </c>
      <c r="AF33" s="12" t="s">
        <v>28</v>
      </c>
      <c r="AG33" s="12" t="s">
        <v>28</v>
      </c>
      <c r="AH33" s="12"/>
      <c r="AI33" s="12">
        <v>62</v>
      </c>
      <c r="AJ33" s="12">
        <f t="shared" si="2"/>
        <v>360</v>
      </c>
    </row>
    <row r="34" spans="1:36" x14ac:dyDescent="0.25">
      <c r="A34" s="11">
        <v>5314</v>
      </c>
      <c r="B34" s="13" t="s">
        <v>47</v>
      </c>
      <c r="C34" s="12">
        <v>4</v>
      </c>
      <c r="D34" s="12">
        <v>1</v>
      </c>
      <c r="E34" s="12">
        <v>1</v>
      </c>
      <c r="F34" s="12">
        <v>2</v>
      </c>
      <c r="G34" s="12">
        <v>10</v>
      </c>
      <c r="H34" s="12"/>
      <c r="I34" s="12">
        <v>1</v>
      </c>
      <c r="J34" s="12" t="s">
        <v>28</v>
      </c>
      <c r="K34" s="12" t="s">
        <v>28</v>
      </c>
      <c r="L34" s="12" t="s">
        <v>28</v>
      </c>
      <c r="M34" s="12">
        <v>1</v>
      </c>
      <c r="N34" s="12">
        <v>4</v>
      </c>
      <c r="O34" s="12"/>
      <c r="P34" s="12" t="s">
        <v>28</v>
      </c>
      <c r="Q34" s="12" t="s">
        <v>28</v>
      </c>
      <c r="R34" s="12" t="s">
        <v>28</v>
      </c>
      <c r="S34" s="12" t="s">
        <v>28</v>
      </c>
      <c r="T34" s="12" t="s">
        <v>28</v>
      </c>
      <c r="U34" s="12" t="s">
        <v>28</v>
      </c>
      <c r="V34" s="12"/>
      <c r="W34" s="12" t="s">
        <v>28</v>
      </c>
      <c r="X34" s="12" t="s">
        <v>28</v>
      </c>
      <c r="Y34" s="12">
        <v>1</v>
      </c>
      <c r="Z34" s="12" t="s">
        <v>28</v>
      </c>
      <c r="AA34" s="12" t="s">
        <v>28</v>
      </c>
      <c r="AB34" s="12" t="s">
        <v>28</v>
      </c>
      <c r="AC34" s="12"/>
      <c r="AD34" s="12" t="s">
        <v>28</v>
      </c>
      <c r="AE34" s="12" t="s">
        <v>28</v>
      </c>
      <c r="AF34" s="12" t="s">
        <v>28</v>
      </c>
      <c r="AG34" s="12" t="s">
        <v>28</v>
      </c>
      <c r="AH34" s="12"/>
      <c r="AI34" s="12">
        <v>5</v>
      </c>
      <c r="AJ34" s="12">
        <f t="shared" si="2"/>
        <v>30</v>
      </c>
    </row>
    <row r="35" spans="1:36" x14ac:dyDescent="0.25">
      <c r="A35" s="11">
        <v>5319</v>
      </c>
      <c r="B35" s="13" t="s">
        <v>48</v>
      </c>
      <c r="C35" s="12">
        <v>6</v>
      </c>
      <c r="D35" s="12">
        <v>9</v>
      </c>
      <c r="E35" s="12">
        <v>18</v>
      </c>
      <c r="F35" s="12">
        <v>5</v>
      </c>
      <c r="G35" s="12">
        <v>27</v>
      </c>
      <c r="H35" s="12"/>
      <c r="I35" s="12">
        <v>15</v>
      </c>
      <c r="J35" s="12">
        <v>8</v>
      </c>
      <c r="K35" s="12">
        <v>3</v>
      </c>
      <c r="L35" s="12">
        <v>3</v>
      </c>
      <c r="M35" s="12">
        <v>1</v>
      </c>
      <c r="N35" s="12">
        <v>27</v>
      </c>
      <c r="O35" s="12"/>
      <c r="P35" s="12" t="s">
        <v>28</v>
      </c>
      <c r="Q35" s="12" t="s">
        <v>28</v>
      </c>
      <c r="R35" s="12" t="s">
        <v>28</v>
      </c>
      <c r="S35" s="12" t="s">
        <v>28</v>
      </c>
      <c r="T35" s="12" t="s">
        <v>28</v>
      </c>
      <c r="U35" s="12" t="s">
        <v>28</v>
      </c>
      <c r="V35" s="12"/>
      <c r="W35" s="12" t="s">
        <v>28</v>
      </c>
      <c r="X35" s="12">
        <v>3</v>
      </c>
      <c r="Y35" s="12" t="s">
        <v>28</v>
      </c>
      <c r="Z35" s="12" t="s">
        <v>28</v>
      </c>
      <c r="AA35" s="12">
        <v>2</v>
      </c>
      <c r="AB35" s="12" t="s">
        <v>28</v>
      </c>
      <c r="AC35" s="12"/>
      <c r="AD35" s="12" t="s">
        <v>28</v>
      </c>
      <c r="AE35" s="12" t="s">
        <v>28</v>
      </c>
      <c r="AF35" s="12" t="s">
        <v>28</v>
      </c>
      <c r="AG35" s="12" t="s">
        <v>28</v>
      </c>
      <c r="AH35" s="12"/>
      <c r="AI35" s="12">
        <v>24</v>
      </c>
      <c r="AJ35" s="12">
        <f t="shared" si="2"/>
        <v>151</v>
      </c>
    </row>
    <row r="36" spans="1:36" x14ac:dyDescent="0.25">
      <c r="A36" s="11">
        <v>5399</v>
      </c>
      <c r="B36" s="13" t="s">
        <v>49</v>
      </c>
      <c r="C36" s="12">
        <v>3</v>
      </c>
      <c r="D36" s="12" t="s">
        <v>28</v>
      </c>
      <c r="E36" s="12">
        <v>2</v>
      </c>
      <c r="F36" s="12" t="s">
        <v>28</v>
      </c>
      <c r="G36" s="12">
        <v>3</v>
      </c>
      <c r="H36" s="12"/>
      <c r="I36" s="12" t="s">
        <v>28</v>
      </c>
      <c r="J36" s="12" t="s">
        <v>28</v>
      </c>
      <c r="K36" s="12">
        <v>2</v>
      </c>
      <c r="L36" s="12" t="s">
        <v>28</v>
      </c>
      <c r="M36" s="12">
        <v>1</v>
      </c>
      <c r="N36" s="12">
        <v>7</v>
      </c>
      <c r="O36" s="12"/>
      <c r="P36" s="12" t="s">
        <v>28</v>
      </c>
      <c r="Q36" s="12" t="s">
        <v>28</v>
      </c>
      <c r="R36" s="12" t="s">
        <v>28</v>
      </c>
      <c r="S36" s="12" t="s">
        <v>28</v>
      </c>
      <c r="T36" s="12" t="s">
        <v>28</v>
      </c>
      <c r="U36" s="12" t="s">
        <v>28</v>
      </c>
      <c r="V36" s="12"/>
      <c r="W36" s="12" t="s">
        <v>28</v>
      </c>
      <c r="X36" s="12" t="s">
        <v>28</v>
      </c>
      <c r="Y36" s="12" t="s">
        <v>28</v>
      </c>
      <c r="Z36" s="12" t="s">
        <v>28</v>
      </c>
      <c r="AA36" s="12" t="s">
        <v>28</v>
      </c>
      <c r="AB36" s="12" t="s">
        <v>28</v>
      </c>
      <c r="AC36" s="12"/>
      <c r="AD36" s="12" t="s">
        <v>28</v>
      </c>
      <c r="AE36" s="12" t="s">
        <v>28</v>
      </c>
      <c r="AF36" s="12" t="s">
        <v>28</v>
      </c>
      <c r="AG36" s="12" t="s">
        <v>28</v>
      </c>
      <c r="AH36" s="12"/>
      <c r="AI36" s="12">
        <v>4</v>
      </c>
      <c r="AJ36" s="12">
        <f t="shared" si="2"/>
        <v>22</v>
      </c>
    </row>
    <row r="37" spans="1:36" x14ac:dyDescent="0.25">
      <c r="A37" s="11">
        <v>5401</v>
      </c>
      <c r="B37" s="13" t="s">
        <v>51</v>
      </c>
      <c r="C37" s="12">
        <v>165</v>
      </c>
      <c r="D37" s="12">
        <v>235</v>
      </c>
      <c r="E37" s="12">
        <v>250</v>
      </c>
      <c r="F37" s="12">
        <v>162</v>
      </c>
      <c r="G37" s="12">
        <v>607</v>
      </c>
      <c r="H37" s="12"/>
      <c r="I37" s="12">
        <v>172</v>
      </c>
      <c r="J37" s="12">
        <v>196</v>
      </c>
      <c r="K37" s="12">
        <v>231</v>
      </c>
      <c r="L37" s="12">
        <v>169</v>
      </c>
      <c r="M37" s="12">
        <v>114</v>
      </c>
      <c r="N37" s="12">
        <v>995</v>
      </c>
      <c r="O37" s="12"/>
      <c r="P37" s="12">
        <v>27</v>
      </c>
      <c r="Q37" s="12">
        <v>33</v>
      </c>
      <c r="R37" s="12">
        <v>26</v>
      </c>
      <c r="S37" s="12" t="s">
        <v>28</v>
      </c>
      <c r="T37" s="12" t="s">
        <v>28</v>
      </c>
      <c r="U37" s="12" t="s">
        <v>28</v>
      </c>
      <c r="V37" s="12"/>
      <c r="W37" s="12">
        <v>28</v>
      </c>
      <c r="X37" s="12">
        <v>14</v>
      </c>
      <c r="Y37" s="12">
        <v>16</v>
      </c>
      <c r="Z37" s="12">
        <v>15</v>
      </c>
      <c r="AA37" s="12">
        <v>65</v>
      </c>
      <c r="AB37" s="12">
        <v>6</v>
      </c>
      <c r="AC37" s="12"/>
      <c r="AD37" s="12" t="s">
        <v>28</v>
      </c>
      <c r="AE37" s="12">
        <v>1</v>
      </c>
      <c r="AF37" s="12" t="s">
        <v>28</v>
      </c>
      <c r="AG37" s="12" t="s">
        <v>28</v>
      </c>
      <c r="AH37" s="12"/>
      <c r="AI37" s="12">
        <v>561</v>
      </c>
      <c r="AJ37" s="12">
        <f t="shared" si="2"/>
        <v>4088</v>
      </c>
    </row>
    <row r="38" spans="1:36" x14ac:dyDescent="0.25">
      <c r="A38" s="11">
        <v>5410</v>
      </c>
      <c r="B38" s="13" t="s">
        <v>244</v>
      </c>
      <c r="C38" s="12" t="s">
        <v>28</v>
      </c>
      <c r="D38" s="12" t="s">
        <v>28</v>
      </c>
      <c r="E38" s="12">
        <v>1</v>
      </c>
      <c r="F38" s="12" t="s">
        <v>28</v>
      </c>
      <c r="G38" s="12">
        <v>1</v>
      </c>
      <c r="H38" s="12"/>
      <c r="I38" s="12" t="s">
        <v>28</v>
      </c>
      <c r="J38" s="12" t="s">
        <v>28</v>
      </c>
      <c r="K38" s="12" t="s">
        <v>28</v>
      </c>
      <c r="L38" s="12" t="s">
        <v>28</v>
      </c>
      <c r="M38" s="12" t="s">
        <v>28</v>
      </c>
      <c r="N38" s="12">
        <v>4</v>
      </c>
      <c r="O38" s="12"/>
      <c r="P38" s="12" t="s">
        <v>28</v>
      </c>
      <c r="Q38" s="12" t="s">
        <v>28</v>
      </c>
      <c r="R38" s="12" t="s">
        <v>28</v>
      </c>
      <c r="S38" s="12" t="s">
        <v>28</v>
      </c>
      <c r="T38" s="12" t="s">
        <v>28</v>
      </c>
      <c r="U38" s="12" t="s">
        <v>28</v>
      </c>
      <c r="V38" s="12"/>
      <c r="W38" s="12">
        <v>1</v>
      </c>
      <c r="X38" s="12" t="s">
        <v>28</v>
      </c>
      <c r="Y38" s="12" t="s">
        <v>28</v>
      </c>
      <c r="Z38" s="12" t="s">
        <v>28</v>
      </c>
      <c r="AA38" s="12" t="s">
        <v>28</v>
      </c>
      <c r="AB38" s="12" t="s">
        <v>28</v>
      </c>
      <c r="AC38" s="12"/>
      <c r="AD38" s="12" t="s">
        <v>28</v>
      </c>
      <c r="AE38" s="12" t="s">
        <v>28</v>
      </c>
      <c r="AF38" s="12" t="s">
        <v>28</v>
      </c>
      <c r="AG38" s="12" t="s">
        <v>28</v>
      </c>
      <c r="AH38" s="12"/>
      <c r="AI38" s="12">
        <v>1</v>
      </c>
      <c r="AJ38" s="12">
        <f t="shared" si="2"/>
        <v>8</v>
      </c>
    </row>
    <row r="39" spans="1:36" x14ac:dyDescent="0.25">
      <c r="A39" s="11">
        <v>5411</v>
      </c>
      <c r="B39" s="13" t="s">
        <v>52</v>
      </c>
      <c r="C39" s="12">
        <v>16</v>
      </c>
      <c r="D39" s="12">
        <v>25</v>
      </c>
      <c r="E39" s="12">
        <v>26</v>
      </c>
      <c r="F39" s="12">
        <v>23</v>
      </c>
      <c r="G39" s="12">
        <v>59</v>
      </c>
      <c r="H39" s="12"/>
      <c r="I39" s="12">
        <v>19</v>
      </c>
      <c r="J39" s="12">
        <v>20</v>
      </c>
      <c r="K39" s="12">
        <v>12</v>
      </c>
      <c r="L39" s="12">
        <v>11</v>
      </c>
      <c r="M39" s="12">
        <v>12</v>
      </c>
      <c r="N39" s="12">
        <v>72</v>
      </c>
      <c r="O39" s="12"/>
      <c r="P39" s="12" t="s">
        <v>28</v>
      </c>
      <c r="Q39" s="12">
        <v>2</v>
      </c>
      <c r="R39" s="12" t="s">
        <v>28</v>
      </c>
      <c r="S39" s="12" t="s">
        <v>28</v>
      </c>
      <c r="T39" s="12" t="s">
        <v>28</v>
      </c>
      <c r="U39" s="12" t="s">
        <v>28</v>
      </c>
      <c r="V39" s="12"/>
      <c r="W39" s="12" t="s">
        <v>28</v>
      </c>
      <c r="X39" s="12" t="s">
        <v>28</v>
      </c>
      <c r="Y39" s="12" t="s">
        <v>28</v>
      </c>
      <c r="Z39" s="12" t="s">
        <v>28</v>
      </c>
      <c r="AA39" s="12">
        <v>1</v>
      </c>
      <c r="AB39" s="12" t="s">
        <v>28</v>
      </c>
      <c r="AC39" s="12"/>
      <c r="AD39" s="12" t="s">
        <v>28</v>
      </c>
      <c r="AE39" s="12" t="s">
        <v>28</v>
      </c>
      <c r="AF39" s="12" t="s">
        <v>28</v>
      </c>
      <c r="AG39" s="12" t="s">
        <v>28</v>
      </c>
      <c r="AH39" s="12"/>
      <c r="AI39" s="12">
        <v>61</v>
      </c>
      <c r="AJ39" s="12">
        <f t="shared" si="2"/>
        <v>359</v>
      </c>
    </row>
    <row r="40" spans="1:36" x14ac:dyDescent="0.25">
      <c r="A40" s="11">
        <v>5413</v>
      </c>
      <c r="B40" s="13" t="s">
        <v>53</v>
      </c>
      <c r="C40" s="12">
        <v>3</v>
      </c>
      <c r="D40" s="12">
        <v>9</v>
      </c>
      <c r="E40" s="12">
        <v>10</v>
      </c>
      <c r="F40" s="12">
        <v>7</v>
      </c>
      <c r="G40" s="12">
        <v>22</v>
      </c>
      <c r="H40" s="12"/>
      <c r="I40" s="12">
        <v>5</v>
      </c>
      <c r="J40" s="12">
        <v>2</v>
      </c>
      <c r="K40" s="12">
        <v>9</v>
      </c>
      <c r="L40" s="12">
        <v>3</v>
      </c>
      <c r="M40" s="12">
        <v>5</v>
      </c>
      <c r="N40" s="12">
        <v>7</v>
      </c>
      <c r="O40" s="12"/>
      <c r="P40" s="12" t="s">
        <v>28</v>
      </c>
      <c r="Q40" s="12" t="s">
        <v>28</v>
      </c>
      <c r="R40" s="12" t="s">
        <v>28</v>
      </c>
      <c r="S40" s="12" t="s">
        <v>28</v>
      </c>
      <c r="T40" s="12" t="s">
        <v>28</v>
      </c>
      <c r="U40" s="12" t="s">
        <v>28</v>
      </c>
      <c r="V40" s="12"/>
      <c r="W40" s="12" t="s">
        <v>28</v>
      </c>
      <c r="X40" s="12" t="s">
        <v>28</v>
      </c>
      <c r="Y40" s="12" t="s">
        <v>28</v>
      </c>
      <c r="Z40" s="12" t="s">
        <v>28</v>
      </c>
      <c r="AA40" s="12" t="s">
        <v>28</v>
      </c>
      <c r="AB40" s="12" t="s">
        <v>28</v>
      </c>
      <c r="AC40" s="12"/>
      <c r="AD40" s="12" t="s">
        <v>28</v>
      </c>
      <c r="AE40" s="12" t="s">
        <v>28</v>
      </c>
      <c r="AF40" s="12" t="s">
        <v>28</v>
      </c>
      <c r="AG40" s="12" t="s">
        <v>28</v>
      </c>
      <c r="AH40" s="12"/>
      <c r="AI40" s="12">
        <v>19</v>
      </c>
      <c r="AJ40" s="12">
        <f t="shared" si="2"/>
        <v>101</v>
      </c>
    </row>
    <row r="41" spans="1:36" x14ac:dyDescent="0.25">
      <c r="A41" s="11">
        <v>5418</v>
      </c>
      <c r="B41" s="13" t="s">
        <v>54</v>
      </c>
      <c r="C41" s="12">
        <v>26</v>
      </c>
      <c r="D41" s="12">
        <v>35</v>
      </c>
      <c r="E41" s="12">
        <v>49</v>
      </c>
      <c r="F41" s="12">
        <v>25</v>
      </c>
      <c r="G41" s="12">
        <v>104</v>
      </c>
      <c r="H41" s="12"/>
      <c r="I41" s="12">
        <v>30</v>
      </c>
      <c r="J41" s="12">
        <v>23</v>
      </c>
      <c r="K41" s="12">
        <v>22</v>
      </c>
      <c r="L41" s="12">
        <v>15</v>
      </c>
      <c r="M41" s="12">
        <v>14</v>
      </c>
      <c r="N41" s="12">
        <v>75</v>
      </c>
      <c r="O41" s="12"/>
      <c r="P41" s="12">
        <v>1</v>
      </c>
      <c r="Q41" s="12">
        <v>1</v>
      </c>
      <c r="R41" s="12">
        <v>1</v>
      </c>
      <c r="S41" s="12" t="s">
        <v>28</v>
      </c>
      <c r="T41" s="12" t="s">
        <v>28</v>
      </c>
      <c r="U41" s="12" t="s">
        <v>28</v>
      </c>
      <c r="V41" s="12"/>
      <c r="W41" s="12">
        <v>1</v>
      </c>
      <c r="X41" s="12" t="s">
        <v>28</v>
      </c>
      <c r="Y41" s="12" t="s">
        <v>28</v>
      </c>
      <c r="Z41" s="12" t="s">
        <v>28</v>
      </c>
      <c r="AA41" s="12">
        <v>6</v>
      </c>
      <c r="AB41" s="12" t="s">
        <v>28</v>
      </c>
      <c r="AC41" s="12"/>
      <c r="AD41" s="12" t="s">
        <v>28</v>
      </c>
      <c r="AE41" s="12">
        <v>2</v>
      </c>
      <c r="AF41" s="12" t="s">
        <v>28</v>
      </c>
      <c r="AG41" s="12" t="s">
        <v>28</v>
      </c>
      <c r="AH41" s="12"/>
      <c r="AI41" s="12">
        <v>76</v>
      </c>
      <c r="AJ41" s="12">
        <f t="shared" si="2"/>
        <v>506</v>
      </c>
    </row>
    <row r="42" spans="1:36" x14ac:dyDescent="0.25">
      <c r="A42" s="11">
        <v>5486</v>
      </c>
      <c r="B42" s="13" t="s">
        <v>55</v>
      </c>
      <c r="C42" s="12">
        <v>5</v>
      </c>
      <c r="D42" s="12">
        <v>5</v>
      </c>
      <c r="E42" s="12">
        <v>8</v>
      </c>
      <c r="F42" s="12">
        <v>4</v>
      </c>
      <c r="G42" s="12">
        <v>33</v>
      </c>
      <c r="H42" s="12"/>
      <c r="I42" s="12">
        <v>10</v>
      </c>
      <c r="J42" s="12">
        <v>8</v>
      </c>
      <c r="K42" s="12">
        <v>7</v>
      </c>
      <c r="L42" s="12">
        <v>17</v>
      </c>
      <c r="M42" s="12">
        <v>8</v>
      </c>
      <c r="N42" s="12">
        <v>51</v>
      </c>
      <c r="O42" s="12"/>
      <c r="P42" s="12">
        <v>4</v>
      </c>
      <c r="Q42" s="12">
        <v>3</v>
      </c>
      <c r="R42" s="12">
        <v>5</v>
      </c>
      <c r="S42" s="12">
        <v>1</v>
      </c>
      <c r="T42" s="12" t="s">
        <v>28</v>
      </c>
      <c r="U42" s="12" t="s">
        <v>28</v>
      </c>
      <c r="V42" s="12"/>
      <c r="W42" s="12" t="s">
        <v>28</v>
      </c>
      <c r="X42" s="12">
        <v>3</v>
      </c>
      <c r="Y42" s="12">
        <v>2</v>
      </c>
      <c r="Z42" s="12">
        <v>3</v>
      </c>
      <c r="AA42" s="12">
        <v>2</v>
      </c>
      <c r="AB42" s="12">
        <v>2</v>
      </c>
      <c r="AC42" s="12"/>
      <c r="AD42" s="12" t="s">
        <v>28</v>
      </c>
      <c r="AE42" s="12" t="s">
        <v>28</v>
      </c>
      <c r="AF42" s="12" t="s">
        <v>28</v>
      </c>
      <c r="AG42" s="12" t="s">
        <v>28</v>
      </c>
      <c r="AH42" s="12"/>
      <c r="AI42" s="12">
        <v>18</v>
      </c>
      <c r="AJ42" s="12">
        <f t="shared" si="2"/>
        <v>199</v>
      </c>
    </row>
    <row r="43" spans="1:36" x14ac:dyDescent="0.25">
      <c r="A43" s="11">
        <v>5487</v>
      </c>
      <c r="B43" s="13" t="s">
        <v>56</v>
      </c>
      <c r="C43" s="12">
        <v>198</v>
      </c>
      <c r="D43" s="12">
        <v>212</v>
      </c>
      <c r="E43" s="12">
        <v>271</v>
      </c>
      <c r="F43" s="12">
        <v>203</v>
      </c>
      <c r="G43" s="12">
        <v>776</v>
      </c>
      <c r="H43" s="12"/>
      <c r="I43" s="12">
        <v>220</v>
      </c>
      <c r="J43" s="12">
        <v>242</v>
      </c>
      <c r="K43" s="12">
        <v>267</v>
      </c>
      <c r="L43" s="12">
        <v>216</v>
      </c>
      <c r="M43" s="12">
        <v>136</v>
      </c>
      <c r="N43" s="12">
        <v>1082</v>
      </c>
      <c r="O43" s="12"/>
      <c r="P43" s="12">
        <v>15</v>
      </c>
      <c r="Q43" s="12">
        <v>15</v>
      </c>
      <c r="R43" s="12">
        <v>23</v>
      </c>
      <c r="S43" s="12">
        <v>1</v>
      </c>
      <c r="T43" s="12" t="s">
        <v>28</v>
      </c>
      <c r="U43" s="12" t="s">
        <v>28</v>
      </c>
      <c r="V43" s="12"/>
      <c r="W43" s="12">
        <v>7</v>
      </c>
      <c r="X43" s="12">
        <v>5</v>
      </c>
      <c r="Y43" s="12">
        <v>4</v>
      </c>
      <c r="Z43" s="12">
        <v>2</v>
      </c>
      <c r="AA43" s="12">
        <v>9</v>
      </c>
      <c r="AB43" s="12" t="s">
        <v>28</v>
      </c>
      <c r="AC43" s="12"/>
      <c r="AD43" s="12" t="s">
        <v>28</v>
      </c>
      <c r="AE43" s="12" t="s">
        <v>28</v>
      </c>
      <c r="AF43" s="12" t="s">
        <v>28</v>
      </c>
      <c r="AG43" s="12" t="s">
        <v>28</v>
      </c>
      <c r="AH43" s="12"/>
      <c r="AI43" s="12">
        <v>702</v>
      </c>
      <c r="AJ43" s="12">
        <f t="shared" si="2"/>
        <v>4606</v>
      </c>
    </row>
    <row r="44" spans="1:36" x14ac:dyDescent="0.25">
      <c r="A44" s="11">
        <v>5488</v>
      </c>
      <c r="B44" s="13" t="s">
        <v>57</v>
      </c>
      <c r="C44" s="12">
        <v>3</v>
      </c>
      <c r="D44" s="12">
        <v>5</v>
      </c>
      <c r="E44" s="12">
        <v>11</v>
      </c>
      <c r="F44" s="12">
        <v>5</v>
      </c>
      <c r="G44" s="12">
        <v>22</v>
      </c>
      <c r="H44" s="12"/>
      <c r="I44" s="12">
        <v>6</v>
      </c>
      <c r="J44" s="12">
        <v>3</v>
      </c>
      <c r="K44" s="12">
        <v>5</v>
      </c>
      <c r="L44" s="12">
        <v>7</v>
      </c>
      <c r="M44" s="12">
        <v>4</v>
      </c>
      <c r="N44" s="12">
        <v>40</v>
      </c>
      <c r="O44" s="12"/>
      <c r="P44" s="12" t="s">
        <v>28</v>
      </c>
      <c r="Q44" s="12">
        <v>1</v>
      </c>
      <c r="R44" s="12">
        <v>1</v>
      </c>
      <c r="S44" s="12" t="s">
        <v>28</v>
      </c>
      <c r="T44" s="12" t="s">
        <v>28</v>
      </c>
      <c r="U44" s="12" t="s">
        <v>28</v>
      </c>
      <c r="V44" s="12"/>
      <c r="W44" s="12" t="s">
        <v>28</v>
      </c>
      <c r="X44" s="12" t="s">
        <v>28</v>
      </c>
      <c r="Y44" s="12">
        <v>1</v>
      </c>
      <c r="Z44" s="12" t="s">
        <v>28</v>
      </c>
      <c r="AA44" s="12">
        <v>2</v>
      </c>
      <c r="AB44" s="12" t="s">
        <v>28</v>
      </c>
      <c r="AC44" s="12"/>
      <c r="AD44" s="12" t="s">
        <v>28</v>
      </c>
      <c r="AE44" s="12" t="s">
        <v>28</v>
      </c>
      <c r="AF44" s="12" t="s">
        <v>28</v>
      </c>
      <c r="AG44" s="12" t="s">
        <v>28</v>
      </c>
      <c r="AH44" s="12"/>
      <c r="AI44" s="12">
        <v>27</v>
      </c>
      <c r="AJ44" s="12">
        <f t="shared" si="2"/>
        <v>143</v>
      </c>
    </row>
    <row r="45" spans="1:36" x14ac:dyDescent="0.25">
      <c r="A45" s="11">
        <v>5492</v>
      </c>
      <c r="B45" s="13" t="s">
        <v>58</v>
      </c>
      <c r="C45" s="12">
        <v>310</v>
      </c>
      <c r="D45" s="12">
        <v>348</v>
      </c>
      <c r="E45" s="12">
        <v>456</v>
      </c>
      <c r="F45" s="12">
        <v>313</v>
      </c>
      <c r="G45" s="12">
        <v>884</v>
      </c>
      <c r="H45" s="12"/>
      <c r="I45" s="12">
        <v>271</v>
      </c>
      <c r="J45" s="12">
        <v>291</v>
      </c>
      <c r="K45" s="12">
        <v>257</v>
      </c>
      <c r="L45" s="12">
        <v>199</v>
      </c>
      <c r="M45" s="12">
        <v>133</v>
      </c>
      <c r="N45" s="12">
        <v>834</v>
      </c>
      <c r="O45" s="12"/>
      <c r="P45" s="12">
        <v>20</v>
      </c>
      <c r="Q45" s="12">
        <v>12</v>
      </c>
      <c r="R45" s="12">
        <v>11</v>
      </c>
      <c r="S45" s="12">
        <v>2</v>
      </c>
      <c r="T45" s="12" t="s">
        <v>28</v>
      </c>
      <c r="U45" s="12" t="s">
        <v>28</v>
      </c>
      <c r="V45" s="12"/>
      <c r="W45" s="12">
        <v>4</v>
      </c>
      <c r="X45" s="12">
        <v>7</v>
      </c>
      <c r="Y45" s="12">
        <v>5</v>
      </c>
      <c r="Z45" s="12">
        <v>9</v>
      </c>
      <c r="AA45" s="12">
        <v>4</v>
      </c>
      <c r="AB45" s="12" t="s">
        <v>28</v>
      </c>
      <c r="AC45" s="12"/>
      <c r="AD45" s="12">
        <v>1</v>
      </c>
      <c r="AE45" s="12" t="s">
        <v>28</v>
      </c>
      <c r="AF45" s="12" t="s">
        <v>28</v>
      </c>
      <c r="AG45" s="12">
        <v>1</v>
      </c>
      <c r="AH45" s="12"/>
      <c r="AI45" s="12">
        <v>1076</v>
      </c>
      <c r="AJ45" s="12">
        <f t="shared" si="2"/>
        <v>5448</v>
      </c>
    </row>
    <row r="46" spans="1:36" x14ac:dyDescent="0.25">
      <c r="A46" s="11">
        <v>5493</v>
      </c>
      <c r="B46" s="13" t="s">
        <v>59</v>
      </c>
      <c r="C46" s="12">
        <v>37</v>
      </c>
      <c r="D46" s="12">
        <v>39</v>
      </c>
      <c r="E46" s="12">
        <v>57</v>
      </c>
      <c r="F46" s="12">
        <v>30</v>
      </c>
      <c r="G46" s="12">
        <v>119</v>
      </c>
      <c r="H46" s="12"/>
      <c r="I46" s="12">
        <v>27</v>
      </c>
      <c r="J46" s="12">
        <v>26</v>
      </c>
      <c r="K46" s="12">
        <v>38</v>
      </c>
      <c r="L46" s="12">
        <v>24</v>
      </c>
      <c r="M46" s="12">
        <v>13</v>
      </c>
      <c r="N46" s="12">
        <v>119</v>
      </c>
      <c r="O46" s="12"/>
      <c r="P46" s="12">
        <v>5</v>
      </c>
      <c r="Q46" s="12" t="s">
        <v>28</v>
      </c>
      <c r="R46" s="12">
        <v>3</v>
      </c>
      <c r="S46" s="12">
        <v>2</v>
      </c>
      <c r="T46" s="12" t="s">
        <v>28</v>
      </c>
      <c r="U46" s="12" t="s">
        <v>28</v>
      </c>
      <c r="V46" s="12"/>
      <c r="W46" s="12">
        <v>1</v>
      </c>
      <c r="X46" s="12">
        <v>5</v>
      </c>
      <c r="Y46" s="12">
        <v>2</v>
      </c>
      <c r="Z46" s="12">
        <v>7</v>
      </c>
      <c r="AA46" s="12">
        <v>3</v>
      </c>
      <c r="AB46" s="12">
        <v>1</v>
      </c>
      <c r="AC46" s="12"/>
      <c r="AD46" s="12" t="s">
        <v>28</v>
      </c>
      <c r="AE46" s="12" t="s">
        <v>28</v>
      </c>
      <c r="AF46" s="12" t="s">
        <v>28</v>
      </c>
      <c r="AG46" s="12" t="s">
        <v>28</v>
      </c>
      <c r="AH46" s="12"/>
      <c r="AI46" s="12">
        <v>97</v>
      </c>
      <c r="AJ46" s="12">
        <f t="shared" si="2"/>
        <v>655</v>
      </c>
    </row>
    <row r="47" spans="1:36" x14ac:dyDescent="0.25">
      <c r="A47" s="11">
        <v>5496</v>
      </c>
      <c r="B47" s="13" t="s">
        <v>242</v>
      </c>
      <c r="C47" s="12" t="s">
        <v>28</v>
      </c>
      <c r="D47" s="12" t="s">
        <v>28</v>
      </c>
      <c r="E47" s="12" t="s">
        <v>28</v>
      </c>
      <c r="F47" s="12" t="s">
        <v>28</v>
      </c>
      <c r="G47" s="12" t="s">
        <v>28</v>
      </c>
      <c r="H47" s="12"/>
      <c r="I47" s="12" t="s">
        <v>28</v>
      </c>
      <c r="J47" s="12" t="s">
        <v>28</v>
      </c>
      <c r="K47" s="12" t="s">
        <v>28</v>
      </c>
      <c r="L47" s="12" t="s">
        <v>28</v>
      </c>
      <c r="M47" s="12" t="s">
        <v>28</v>
      </c>
      <c r="N47" s="12">
        <v>1</v>
      </c>
      <c r="O47" s="12"/>
      <c r="P47" s="12" t="s">
        <v>28</v>
      </c>
      <c r="Q47" s="12" t="s">
        <v>28</v>
      </c>
      <c r="R47" s="12" t="s">
        <v>28</v>
      </c>
      <c r="S47" s="12" t="s">
        <v>28</v>
      </c>
      <c r="T47" s="12" t="s">
        <v>28</v>
      </c>
      <c r="U47" s="12" t="s">
        <v>28</v>
      </c>
      <c r="V47" s="12"/>
      <c r="W47" s="12" t="s">
        <v>28</v>
      </c>
      <c r="X47" s="12" t="s">
        <v>28</v>
      </c>
      <c r="Y47" s="12" t="s">
        <v>28</v>
      </c>
      <c r="Z47" s="12" t="s">
        <v>28</v>
      </c>
      <c r="AA47" s="12" t="s">
        <v>28</v>
      </c>
      <c r="AB47" s="12" t="s">
        <v>28</v>
      </c>
      <c r="AC47" s="12"/>
      <c r="AD47" s="12" t="s">
        <v>28</v>
      </c>
      <c r="AE47" s="12" t="s">
        <v>28</v>
      </c>
      <c r="AF47" s="12" t="s">
        <v>28</v>
      </c>
      <c r="AG47" s="12" t="s">
        <v>28</v>
      </c>
      <c r="AH47" s="12"/>
      <c r="AI47" s="12" t="s">
        <v>28</v>
      </c>
      <c r="AJ47" s="12">
        <f t="shared" si="2"/>
        <v>1</v>
      </c>
    </row>
    <row r="48" spans="1:36" x14ac:dyDescent="0.25">
      <c r="A48" s="11">
        <v>5501</v>
      </c>
      <c r="B48" s="13" t="s">
        <v>61</v>
      </c>
      <c r="C48" s="12">
        <v>22</v>
      </c>
      <c r="D48" s="12">
        <v>10</v>
      </c>
      <c r="E48" s="12">
        <v>12</v>
      </c>
      <c r="F48" s="12">
        <v>13</v>
      </c>
      <c r="G48" s="12">
        <v>34</v>
      </c>
      <c r="H48" s="12"/>
      <c r="I48" s="12">
        <v>5</v>
      </c>
      <c r="J48" s="12">
        <v>10</v>
      </c>
      <c r="K48" s="12">
        <v>9</v>
      </c>
      <c r="L48" s="12">
        <v>7</v>
      </c>
      <c r="M48" s="12">
        <v>1</v>
      </c>
      <c r="N48" s="12">
        <v>35</v>
      </c>
      <c r="O48" s="12"/>
      <c r="P48" s="12" t="s">
        <v>28</v>
      </c>
      <c r="Q48" s="12" t="s">
        <v>28</v>
      </c>
      <c r="R48" s="12">
        <v>3</v>
      </c>
      <c r="S48" s="12" t="s">
        <v>28</v>
      </c>
      <c r="T48" s="12" t="s">
        <v>28</v>
      </c>
      <c r="U48" s="12" t="s">
        <v>28</v>
      </c>
      <c r="V48" s="12"/>
      <c r="W48" s="12" t="s">
        <v>28</v>
      </c>
      <c r="X48" s="12">
        <v>1</v>
      </c>
      <c r="Y48" s="12" t="s">
        <v>28</v>
      </c>
      <c r="Z48" s="12" t="s">
        <v>28</v>
      </c>
      <c r="AA48" s="12">
        <v>4</v>
      </c>
      <c r="AB48" s="12">
        <v>1</v>
      </c>
      <c r="AC48" s="12"/>
      <c r="AD48" s="12" t="s">
        <v>28</v>
      </c>
      <c r="AE48" s="12" t="s">
        <v>28</v>
      </c>
      <c r="AF48" s="12" t="s">
        <v>28</v>
      </c>
      <c r="AG48" s="12" t="s">
        <v>28</v>
      </c>
      <c r="AH48" s="12"/>
      <c r="AI48" s="12">
        <v>26</v>
      </c>
      <c r="AJ48" s="12">
        <f t="shared" si="2"/>
        <v>193</v>
      </c>
    </row>
    <row r="49" spans="1:36" x14ac:dyDescent="0.25">
      <c r="A49" s="11">
        <v>5502</v>
      </c>
      <c r="B49" s="13" t="s">
        <v>62</v>
      </c>
      <c r="C49" s="12">
        <v>24</v>
      </c>
      <c r="D49" s="12">
        <v>27</v>
      </c>
      <c r="E49" s="12">
        <v>25</v>
      </c>
      <c r="F49" s="12">
        <v>17</v>
      </c>
      <c r="G49" s="12">
        <v>54</v>
      </c>
      <c r="H49" s="12"/>
      <c r="I49" s="12">
        <v>15</v>
      </c>
      <c r="J49" s="12">
        <v>13</v>
      </c>
      <c r="K49" s="12">
        <v>19</v>
      </c>
      <c r="L49" s="12">
        <v>19</v>
      </c>
      <c r="M49" s="12">
        <v>14</v>
      </c>
      <c r="N49" s="12">
        <v>78</v>
      </c>
      <c r="O49" s="12"/>
      <c r="P49" s="12">
        <v>1</v>
      </c>
      <c r="Q49" s="12" t="s">
        <v>28</v>
      </c>
      <c r="R49" s="12" t="s">
        <v>28</v>
      </c>
      <c r="S49" s="12" t="s">
        <v>28</v>
      </c>
      <c r="T49" s="12" t="s">
        <v>28</v>
      </c>
      <c r="U49" s="12" t="s">
        <v>28</v>
      </c>
      <c r="V49" s="12"/>
      <c r="W49" s="12">
        <v>1</v>
      </c>
      <c r="X49" s="12">
        <v>1</v>
      </c>
      <c r="Y49" s="12" t="s">
        <v>28</v>
      </c>
      <c r="Z49" s="12">
        <v>2</v>
      </c>
      <c r="AA49" s="12" t="s">
        <v>28</v>
      </c>
      <c r="AB49" s="12" t="s">
        <v>28</v>
      </c>
      <c r="AC49" s="12"/>
      <c r="AD49" s="12" t="s">
        <v>28</v>
      </c>
      <c r="AE49" s="12" t="s">
        <v>28</v>
      </c>
      <c r="AF49" s="12" t="s">
        <v>28</v>
      </c>
      <c r="AG49" s="12" t="s">
        <v>28</v>
      </c>
      <c r="AH49" s="12"/>
      <c r="AI49" s="12">
        <v>60</v>
      </c>
      <c r="AJ49" s="12">
        <f t="shared" si="2"/>
        <v>370</v>
      </c>
    </row>
    <row r="50" spans="1:36" x14ac:dyDescent="0.25">
      <c r="A50" s="11">
        <v>5503</v>
      </c>
      <c r="B50" s="13" t="s">
        <v>63</v>
      </c>
      <c r="C50" s="12">
        <v>7</v>
      </c>
      <c r="D50" s="12">
        <v>8</v>
      </c>
      <c r="E50" s="12">
        <v>7</v>
      </c>
      <c r="F50" s="12">
        <v>1</v>
      </c>
      <c r="G50" s="12">
        <v>21</v>
      </c>
      <c r="H50" s="12"/>
      <c r="I50" s="12">
        <v>3</v>
      </c>
      <c r="J50" s="12">
        <v>6</v>
      </c>
      <c r="K50" s="12">
        <v>5</v>
      </c>
      <c r="L50" s="12">
        <v>4</v>
      </c>
      <c r="M50" s="12" t="s">
        <v>28</v>
      </c>
      <c r="N50" s="12">
        <v>11</v>
      </c>
      <c r="O50" s="12"/>
      <c r="P50" s="12" t="s">
        <v>28</v>
      </c>
      <c r="Q50" s="12" t="s">
        <v>28</v>
      </c>
      <c r="R50" s="12" t="s">
        <v>28</v>
      </c>
      <c r="S50" s="12" t="s">
        <v>28</v>
      </c>
      <c r="T50" s="12" t="s">
        <v>28</v>
      </c>
      <c r="U50" s="12" t="s">
        <v>28</v>
      </c>
      <c r="V50" s="12"/>
      <c r="W50" s="12" t="s">
        <v>28</v>
      </c>
      <c r="X50" s="12" t="s">
        <v>28</v>
      </c>
      <c r="Y50" s="12" t="s">
        <v>28</v>
      </c>
      <c r="Z50" s="12" t="s">
        <v>28</v>
      </c>
      <c r="AA50" s="12" t="s">
        <v>28</v>
      </c>
      <c r="AB50" s="12" t="s">
        <v>28</v>
      </c>
      <c r="AC50" s="12"/>
      <c r="AD50" s="12" t="s">
        <v>28</v>
      </c>
      <c r="AE50" s="12" t="s">
        <v>28</v>
      </c>
      <c r="AF50" s="12" t="s">
        <v>28</v>
      </c>
      <c r="AG50" s="12" t="s">
        <v>28</v>
      </c>
      <c r="AH50" s="12"/>
      <c r="AI50" s="12">
        <v>14</v>
      </c>
      <c r="AJ50" s="12">
        <f t="shared" si="2"/>
        <v>87</v>
      </c>
    </row>
    <row r="51" spans="1:36" x14ac:dyDescent="0.25">
      <c r="A51" s="11">
        <v>5504</v>
      </c>
      <c r="B51" s="13" t="s">
        <v>64</v>
      </c>
      <c r="C51" s="12">
        <v>6</v>
      </c>
      <c r="D51" s="12">
        <v>8</v>
      </c>
      <c r="E51" s="12">
        <v>12</v>
      </c>
      <c r="F51" s="12">
        <v>8</v>
      </c>
      <c r="G51" s="12">
        <v>11</v>
      </c>
      <c r="H51" s="12"/>
      <c r="I51" s="12">
        <v>5</v>
      </c>
      <c r="J51" s="12">
        <v>3</v>
      </c>
      <c r="K51" s="12">
        <v>3</v>
      </c>
      <c r="L51" s="12">
        <v>5</v>
      </c>
      <c r="M51" s="12" t="s">
        <v>28</v>
      </c>
      <c r="N51" s="12">
        <v>14</v>
      </c>
      <c r="O51" s="12"/>
      <c r="P51" s="12" t="s">
        <v>28</v>
      </c>
      <c r="Q51" s="12" t="s">
        <v>28</v>
      </c>
      <c r="R51" s="12" t="s">
        <v>28</v>
      </c>
      <c r="S51" s="12" t="s">
        <v>28</v>
      </c>
      <c r="T51" s="12" t="s">
        <v>28</v>
      </c>
      <c r="U51" s="12" t="s">
        <v>28</v>
      </c>
      <c r="V51" s="12"/>
      <c r="W51" s="12" t="s">
        <v>28</v>
      </c>
      <c r="X51" s="12">
        <v>1</v>
      </c>
      <c r="Y51" s="12" t="s">
        <v>28</v>
      </c>
      <c r="Z51" s="12">
        <v>1</v>
      </c>
      <c r="AA51" s="12" t="s">
        <v>28</v>
      </c>
      <c r="AB51" s="12" t="s">
        <v>28</v>
      </c>
      <c r="AC51" s="12"/>
      <c r="AD51" s="12" t="s">
        <v>28</v>
      </c>
      <c r="AE51" s="12" t="s">
        <v>28</v>
      </c>
      <c r="AF51" s="12" t="s">
        <v>28</v>
      </c>
      <c r="AG51" s="12" t="s">
        <v>28</v>
      </c>
      <c r="AH51" s="12"/>
      <c r="AI51" s="12">
        <v>17</v>
      </c>
      <c r="AJ51" s="12">
        <f t="shared" si="2"/>
        <v>94</v>
      </c>
    </row>
    <row r="52" spans="1:36" x14ac:dyDescent="0.25">
      <c r="A52" s="11">
        <v>5505</v>
      </c>
      <c r="B52" s="13" t="s">
        <v>65</v>
      </c>
      <c r="C52" s="12">
        <v>12</v>
      </c>
      <c r="D52" s="12">
        <v>13</v>
      </c>
      <c r="E52" s="12">
        <v>18</v>
      </c>
      <c r="F52" s="12">
        <v>12</v>
      </c>
      <c r="G52" s="12">
        <v>24</v>
      </c>
      <c r="H52" s="12"/>
      <c r="I52" s="12">
        <v>2</v>
      </c>
      <c r="J52" s="12">
        <v>7</v>
      </c>
      <c r="K52" s="12">
        <v>7</v>
      </c>
      <c r="L52" s="12">
        <v>9</v>
      </c>
      <c r="M52" s="12">
        <v>3</v>
      </c>
      <c r="N52" s="12">
        <v>19</v>
      </c>
      <c r="O52" s="12"/>
      <c r="P52" s="12">
        <v>1</v>
      </c>
      <c r="Q52" s="12" t="s">
        <v>28</v>
      </c>
      <c r="R52" s="12" t="s">
        <v>28</v>
      </c>
      <c r="S52" s="12" t="s">
        <v>28</v>
      </c>
      <c r="T52" s="12" t="s">
        <v>28</v>
      </c>
      <c r="U52" s="12" t="s">
        <v>28</v>
      </c>
      <c r="V52" s="12"/>
      <c r="W52" s="12" t="s">
        <v>28</v>
      </c>
      <c r="X52" s="12">
        <v>1</v>
      </c>
      <c r="Y52" s="12" t="s">
        <v>28</v>
      </c>
      <c r="Z52" s="12" t="s">
        <v>28</v>
      </c>
      <c r="AA52" s="12" t="s">
        <v>28</v>
      </c>
      <c r="AB52" s="12" t="s">
        <v>28</v>
      </c>
      <c r="AC52" s="12"/>
      <c r="AD52" s="12" t="s">
        <v>28</v>
      </c>
      <c r="AE52" s="12" t="s">
        <v>28</v>
      </c>
      <c r="AF52" s="12" t="s">
        <v>28</v>
      </c>
      <c r="AG52" s="12" t="s">
        <v>28</v>
      </c>
      <c r="AH52" s="12"/>
      <c r="AI52" s="12">
        <v>23</v>
      </c>
      <c r="AJ52" s="12">
        <f t="shared" si="2"/>
        <v>151</v>
      </c>
    </row>
    <row r="53" spans="1:36" x14ac:dyDescent="0.25">
      <c r="A53" s="11">
        <v>5601</v>
      </c>
      <c r="B53" s="13" t="s">
        <v>67</v>
      </c>
      <c r="C53" s="12">
        <v>15</v>
      </c>
      <c r="D53" s="12">
        <v>20</v>
      </c>
      <c r="E53" s="12">
        <v>30</v>
      </c>
      <c r="F53" s="12">
        <v>14</v>
      </c>
      <c r="G53" s="12">
        <v>39</v>
      </c>
      <c r="H53" s="12"/>
      <c r="I53" s="12">
        <v>10</v>
      </c>
      <c r="J53" s="12">
        <v>9</v>
      </c>
      <c r="K53" s="12">
        <v>12</v>
      </c>
      <c r="L53" s="12">
        <v>20</v>
      </c>
      <c r="M53" s="12">
        <v>12</v>
      </c>
      <c r="N53" s="12">
        <v>57</v>
      </c>
      <c r="O53" s="12"/>
      <c r="P53" s="12">
        <v>3</v>
      </c>
      <c r="Q53" s="12" t="s">
        <v>28</v>
      </c>
      <c r="R53" s="12" t="s">
        <v>28</v>
      </c>
      <c r="S53" s="12" t="s">
        <v>28</v>
      </c>
      <c r="T53" s="12" t="s">
        <v>28</v>
      </c>
      <c r="U53" s="12" t="s">
        <v>28</v>
      </c>
      <c r="V53" s="12"/>
      <c r="W53" s="12" t="s">
        <v>28</v>
      </c>
      <c r="X53" s="12">
        <v>1</v>
      </c>
      <c r="Y53" s="12" t="s">
        <v>28</v>
      </c>
      <c r="Z53" s="12" t="s">
        <v>28</v>
      </c>
      <c r="AA53" s="12" t="s">
        <v>28</v>
      </c>
      <c r="AB53" s="12">
        <v>1</v>
      </c>
      <c r="AC53" s="12"/>
      <c r="AD53" s="12" t="s">
        <v>28</v>
      </c>
      <c r="AE53" s="12" t="s">
        <v>28</v>
      </c>
      <c r="AF53" s="12" t="s">
        <v>28</v>
      </c>
      <c r="AG53" s="12" t="s">
        <v>28</v>
      </c>
      <c r="AH53" s="12"/>
      <c r="AI53" s="12">
        <v>52</v>
      </c>
      <c r="AJ53" s="12">
        <f t="shared" si="2"/>
        <v>295</v>
      </c>
    </row>
    <row r="54" spans="1:36" x14ac:dyDescent="0.25">
      <c r="A54" s="11">
        <v>5602</v>
      </c>
      <c r="B54" s="13" t="s">
        <v>68</v>
      </c>
      <c r="C54" s="12" t="s">
        <v>28</v>
      </c>
      <c r="D54" s="12">
        <v>1</v>
      </c>
      <c r="E54" s="12" t="s">
        <v>28</v>
      </c>
      <c r="F54" s="12">
        <v>1</v>
      </c>
      <c r="G54" s="12">
        <v>3</v>
      </c>
      <c r="H54" s="12"/>
      <c r="I54" s="12">
        <v>1</v>
      </c>
      <c r="J54" s="12" t="s">
        <v>28</v>
      </c>
      <c r="K54" s="12" t="s">
        <v>28</v>
      </c>
      <c r="L54" s="12" t="s">
        <v>28</v>
      </c>
      <c r="M54" s="12" t="s">
        <v>28</v>
      </c>
      <c r="N54" s="12">
        <v>4</v>
      </c>
      <c r="O54" s="12"/>
      <c r="P54" s="12" t="s">
        <v>28</v>
      </c>
      <c r="Q54" s="12" t="s">
        <v>28</v>
      </c>
      <c r="R54" s="12" t="s">
        <v>28</v>
      </c>
      <c r="S54" s="12" t="s">
        <v>28</v>
      </c>
      <c r="T54" s="12" t="s">
        <v>28</v>
      </c>
      <c r="U54" s="12" t="s">
        <v>28</v>
      </c>
      <c r="V54" s="12"/>
      <c r="W54" s="12" t="s">
        <v>28</v>
      </c>
      <c r="X54" s="12" t="s">
        <v>28</v>
      </c>
      <c r="Y54" s="12" t="s">
        <v>28</v>
      </c>
      <c r="Z54" s="12" t="s">
        <v>28</v>
      </c>
      <c r="AA54" s="12" t="s">
        <v>28</v>
      </c>
      <c r="AB54" s="12" t="s">
        <v>28</v>
      </c>
      <c r="AC54" s="12"/>
      <c r="AD54" s="12" t="s">
        <v>28</v>
      </c>
      <c r="AE54" s="12" t="s">
        <v>28</v>
      </c>
      <c r="AF54" s="12" t="s">
        <v>28</v>
      </c>
      <c r="AG54" s="12" t="s">
        <v>28</v>
      </c>
      <c r="AH54" s="12"/>
      <c r="AI54" s="12" t="s">
        <v>28</v>
      </c>
      <c r="AJ54" s="12">
        <f t="shared" si="2"/>
        <v>10</v>
      </c>
    </row>
    <row r="55" spans="1:36" x14ac:dyDescent="0.25">
      <c r="A55" s="11">
        <v>5603</v>
      </c>
      <c r="B55" s="13" t="s">
        <v>69</v>
      </c>
      <c r="C55" s="12">
        <v>4</v>
      </c>
      <c r="D55" s="12">
        <v>10</v>
      </c>
      <c r="E55" s="12">
        <v>20</v>
      </c>
      <c r="F55" s="12">
        <v>7</v>
      </c>
      <c r="G55" s="12">
        <v>28</v>
      </c>
      <c r="H55" s="12"/>
      <c r="I55" s="12">
        <v>10</v>
      </c>
      <c r="J55" s="12">
        <v>5</v>
      </c>
      <c r="K55" s="12">
        <v>2</v>
      </c>
      <c r="L55" s="12">
        <v>3</v>
      </c>
      <c r="M55" s="12">
        <v>1</v>
      </c>
      <c r="N55" s="12">
        <v>8</v>
      </c>
      <c r="O55" s="12"/>
      <c r="P55" s="12" t="s">
        <v>28</v>
      </c>
      <c r="Q55" s="12" t="s">
        <v>28</v>
      </c>
      <c r="R55" s="12" t="s">
        <v>28</v>
      </c>
      <c r="S55" s="12" t="s">
        <v>28</v>
      </c>
      <c r="T55" s="12" t="s">
        <v>28</v>
      </c>
      <c r="U55" s="12" t="s">
        <v>28</v>
      </c>
      <c r="V55" s="12"/>
      <c r="W55" s="12">
        <v>1</v>
      </c>
      <c r="X55" s="12" t="s">
        <v>28</v>
      </c>
      <c r="Y55" s="12" t="s">
        <v>28</v>
      </c>
      <c r="Z55" s="12" t="s">
        <v>28</v>
      </c>
      <c r="AA55" s="12" t="s">
        <v>28</v>
      </c>
      <c r="AB55" s="12" t="s">
        <v>28</v>
      </c>
      <c r="AC55" s="12"/>
      <c r="AD55" s="12" t="s">
        <v>28</v>
      </c>
      <c r="AE55" s="12" t="s">
        <v>28</v>
      </c>
      <c r="AF55" s="12" t="s">
        <v>28</v>
      </c>
      <c r="AG55" s="12" t="s">
        <v>28</v>
      </c>
      <c r="AH55" s="12"/>
      <c r="AI55" s="12">
        <v>24</v>
      </c>
      <c r="AJ55" s="12">
        <f t="shared" si="2"/>
        <v>123</v>
      </c>
    </row>
    <row r="56" spans="1:36" x14ac:dyDescent="0.25">
      <c r="A56" s="11">
        <v>5604</v>
      </c>
      <c r="B56" s="13" t="s">
        <v>70</v>
      </c>
      <c r="C56" s="12">
        <v>10</v>
      </c>
      <c r="D56" s="12">
        <v>13</v>
      </c>
      <c r="E56" s="12">
        <v>19</v>
      </c>
      <c r="F56" s="12">
        <v>13</v>
      </c>
      <c r="G56" s="12">
        <v>36</v>
      </c>
      <c r="H56" s="12"/>
      <c r="I56" s="12">
        <v>8</v>
      </c>
      <c r="J56" s="12">
        <v>7</v>
      </c>
      <c r="K56" s="12">
        <v>9</v>
      </c>
      <c r="L56" s="12">
        <v>5</v>
      </c>
      <c r="M56" s="12">
        <v>3</v>
      </c>
      <c r="N56" s="12">
        <v>21</v>
      </c>
      <c r="O56" s="12"/>
      <c r="P56" s="12" t="s">
        <v>28</v>
      </c>
      <c r="Q56" s="12" t="s">
        <v>28</v>
      </c>
      <c r="R56" s="12" t="s">
        <v>28</v>
      </c>
      <c r="S56" s="12" t="s">
        <v>28</v>
      </c>
      <c r="T56" s="12" t="s">
        <v>28</v>
      </c>
      <c r="U56" s="12" t="s">
        <v>28</v>
      </c>
      <c r="V56" s="12"/>
      <c r="W56" s="12" t="s">
        <v>28</v>
      </c>
      <c r="X56" s="12" t="s">
        <v>28</v>
      </c>
      <c r="Y56" s="12" t="s">
        <v>28</v>
      </c>
      <c r="Z56" s="12" t="s">
        <v>28</v>
      </c>
      <c r="AA56" s="12">
        <v>4</v>
      </c>
      <c r="AB56" s="12" t="s">
        <v>28</v>
      </c>
      <c r="AC56" s="12"/>
      <c r="AD56" s="12" t="s">
        <v>28</v>
      </c>
      <c r="AE56" s="12" t="s">
        <v>28</v>
      </c>
      <c r="AF56" s="12" t="s">
        <v>28</v>
      </c>
      <c r="AG56" s="12" t="s">
        <v>28</v>
      </c>
      <c r="AH56" s="12"/>
      <c r="AI56" s="12">
        <v>37</v>
      </c>
      <c r="AJ56" s="12">
        <f t="shared" si="2"/>
        <v>185</v>
      </c>
    </row>
    <row r="57" spans="1:36" x14ac:dyDescent="0.25">
      <c r="A57" s="11">
        <v>5605</v>
      </c>
      <c r="B57" s="13" t="s">
        <v>71</v>
      </c>
      <c r="C57" s="12">
        <v>9</v>
      </c>
      <c r="D57" s="12">
        <v>6</v>
      </c>
      <c r="E57" s="12">
        <v>9</v>
      </c>
      <c r="F57" s="12">
        <v>7</v>
      </c>
      <c r="G57" s="12">
        <v>13</v>
      </c>
      <c r="H57" s="12"/>
      <c r="I57" s="12">
        <v>9</v>
      </c>
      <c r="J57" s="12">
        <v>5</v>
      </c>
      <c r="K57" s="12">
        <v>3</v>
      </c>
      <c r="L57" s="12">
        <v>6</v>
      </c>
      <c r="M57" s="12">
        <v>3</v>
      </c>
      <c r="N57" s="12">
        <v>13</v>
      </c>
      <c r="O57" s="12"/>
      <c r="P57" s="12" t="s">
        <v>28</v>
      </c>
      <c r="Q57" s="12" t="s">
        <v>28</v>
      </c>
      <c r="R57" s="12" t="s">
        <v>28</v>
      </c>
      <c r="S57" s="12" t="s">
        <v>28</v>
      </c>
      <c r="T57" s="12" t="s">
        <v>28</v>
      </c>
      <c r="U57" s="12" t="s">
        <v>28</v>
      </c>
      <c r="V57" s="12"/>
      <c r="W57" s="12">
        <v>1</v>
      </c>
      <c r="X57" s="12" t="s">
        <v>28</v>
      </c>
      <c r="Y57" s="12">
        <v>1</v>
      </c>
      <c r="Z57" s="12" t="s">
        <v>28</v>
      </c>
      <c r="AA57" s="12">
        <v>1</v>
      </c>
      <c r="AB57" s="12" t="s">
        <v>28</v>
      </c>
      <c r="AC57" s="12"/>
      <c r="AD57" s="12" t="s">
        <v>28</v>
      </c>
      <c r="AE57" s="12" t="s">
        <v>28</v>
      </c>
      <c r="AF57" s="12" t="s">
        <v>28</v>
      </c>
      <c r="AG57" s="12" t="s">
        <v>28</v>
      </c>
      <c r="AH57" s="12"/>
      <c r="AI57" s="12">
        <v>15</v>
      </c>
      <c r="AJ57" s="12">
        <f t="shared" si="2"/>
        <v>101</v>
      </c>
    </row>
    <row r="58" spans="1:36" x14ac:dyDescent="0.25">
      <c r="A58" s="11">
        <v>5606</v>
      </c>
      <c r="B58" s="13" t="s">
        <v>72</v>
      </c>
      <c r="C58" s="12">
        <v>71</v>
      </c>
      <c r="D58" s="12">
        <v>54</v>
      </c>
      <c r="E58" s="12">
        <v>63</v>
      </c>
      <c r="F58" s="12">
        <v>51</v>
      </c>
      <c r="G58" s="12">
        <v>149</v>
      </c>
      <c r="H58" s="12"/>
      <c r="I58" s="12">
        <v>35</v>
      </c>
      <c r="J58" s="12">
        <v>38</v>
      </c>
      <c r="K58" s="12">
        <v>45</v>
      </c>
      <c r="L58" s="12">
        <v>19</v>
      </c>
      <c r="M58" s="12">
        <v>20</v>
      </c>
      <c r="N58" s="12">
        <v>135</v>
      </c>
      <c r="O58" s="12"/>
      <c r="P58" s="12">
        <v>1</v>
      </c>
      <c r="Q58" s="12">
        <v>2</v>
      </c>
      <c r="R58" s="12">
        <v>3</v>
      </c>
      <c r="S58" s="12" t="s">
        <v>28</v>
      </c>
      <c r="T58" s="12" t="s">
        <v>28</v>
      </c>
      <c r="U58" s="12" t="s">
        <v>28</v>
      </c>
      <c r="V58" s="12"/>
      <c r="W58" s="12" t="s">
        <v>28</v>
      </c>
      <c r="X58" s="12" t="s">
        <v>28</v>
      </c>
      <c r="Y58" s="12" t="s">
        <v>28</v>
      </c>
      <c r="Z58" s="12">
        <v>1</v>
      </c>
      <c r="AA58" s="12">
        <v>6</v>
      </c>
      <c r="AB58" s="12">
        <v>1</v>
      </c>
      <c r="AC58" s="12"/>
      <c r="AD58" s="12" t="s">
        <v>28</v>
      </c>
      <c r="AE58" s="12">
        <v>1</v>
      </c>
      <c r="AF58" s="12" t="s">
        <v>28</v>
      </c>
      <c r="AG58" s="12">
        <v>1</v>
      </c>
      <c r="AH58" s="12"/>
      <c r="AI58" s="12">
        <v>169</v>
      </c>
      <c r="AJ58" s="12">
        <f t="shared" si="2"/>
        <v>865</v>
      </c>
    </row>
    <row r="59" spans="1:36" x14ac:dyDescent="0.25">
      <c r="A59" s="11">
        <v>5607</v>
      </c>
      <c r="B59" s="13" t="s">
        <v>73</v>
      </c>
      <c r="C59" s="12">
        <v>15</v>
      </c>
      <c r="D59" s="12">
        <v>16</v>
      </c>
      <c r="E59" s="12">
        <v>33</v>
      </c>
      <c r="F59" s="12">
        <v>17</v>
      </c>
      <c r="G59" s="12">
        <v>69</v>
      </c>
      <c r="H59" s="12"/>
      <c r="I59" s="12">
        <v>21</v>
      </c>
      <c r="J59" s="12">
        <v>22</v>
      </c>
      <c r="K59" s="12">
        <v>23</v>
      </c>
      <c r="L59" s="12">
        <v>19</v>
      </c>
      <c r="M59" s="12">
        <v>13</v>
      </c>
      <c r="N59" s="12">
        <v>112</v>
      </c>
      <c r="O59" s="12"/>
      <c r="P59" s="12">
        <v>1</v>
      </c>
      <c r="Q59" s="12" t="s">
        <v>28</v>
      </c>
      <c r="R59" s="12">
        <v>5</v>
      </c>
      <c r="S59" s="12">
        <v>3</v>
      </c>
      <c r="T59" s="12" t="s">
        <v>28</v>
      </c>
      <c r="U59" s="12" t="s">
        <v>28</v>
      </c>
      <c r="V59" s="12"/>
      <c r="W59" s="12" t="s">
        <v>28</v>
      </c>
      <c r="X59" s="12" t="s">
        <v>28</v>
      </c>
      <c r="Y59" s="12">
        <v>2</v>
      </c>
      <c r="Z59" s="12">
        <v>6</v>
      </c>
      <c r="AA59" s="12">
        <v>2</v>
      </c>
      <c r="AB59" s="12">
        <v>2</v>
      </c>
      <c r="AC59" s="12"/>
      <c r="AD59" s="12" t="s">
        <v>28</v>
      </c>
      <c r="AE59" s="12" t="s">
        <v>28</v>
      </c>
      <c r="AF59" s="12">
        <v>1</v>
      </c>
      <c r="AG59" s="12">
        <v>1</v>
      </c>
      <c r="AH59" s="12"/>
      <c r="AI59" s="12">
        <v>58</v>
      </c>
      <c r="AJ59" s="12">
        <f t="shared" si="2"/>
        <v>441</v>
      </c>
    </row>
    <row r="60" spans="1:36" x14ac:dyDescent="0.25">
      <c r="A60" s="11">
        <v>5608</v>
      </c>
      <c r="B60" s="13" t="s">
        <v>74</v>
      </c>
      <c r="C60" s="12">
        <v>5</v>
      </c>
      <c r="D60" s="12">
        <v>6</v>
      </c>
      <c r="E60" s="12">
        <v>11</v>
      </c>
      <c r="F60" s="12">
        <v>9</v>
      </c>
      <c r="G60" s="12">
        <v>17</v>
      </c>
      <c r="H60" s="12"/>
      <c r="I60" s="12">
        <v>2</v>
      </c>
      <c r="J60" s="12">
        <v>1</v>
      </c>
      <c r="K60" s="12">
        <v>6</v>
      </c>
      <c r="L60" s="12">
        <v>3</v>
      </c>
      <c r="M60" s="12">
        <v>1</v>
      </c>
      <c r="N60" s="12">
        <v>27</v>
      </c>
      <c r="O60" s="12"/>
      <c r="P60" s="12">
        <v>1</v>
      </c>
      <c r="Q60" s="12" t="s">
        <v>28</v>
      </c>
      <c r="R60" s="12" t="s">
        <v>28</v>
      </c>
      <c r="S60" s="12" t="s">
        <v>28</v>
      </c>
      <c r="T60" s="12" t="s">
        <v>28</v>
      </c>
      <c r="U60" s="12" t="s">
        <v>28</v>
      </c>
      <c r="V60" s="12"/>
      <c r="W60" s="12" t="s">
        <v>28</v>
      </c>
      <c r="X60" s="12" t="s">
        <v>28</v>
      </c>
      <c r="Y60" s="12" t="s">
        <v>28</v>
      </c>
      <c r="Z60" s="12" t="s">
        <v>28</v>
      </c>
      <c r="AA60" s="12" t="s">
        <v>28</v>
      </c>
      <c r="AB60" s="12" t="s">
        <v>28</v>
      </c>
      <c r="AC60" s="12"/>
      <c r="AD60" s="12" t="s">
        <v>28</v>
      </c>
      <c r="AE60" s="12" t="s">
        <v>28</v>
      </c>
      <c r="AF60" s="12" t="s">
        <v>28</v>
      </c>
      <c r="AG60" s="12" t="s">
        <v>28</v>
      </c>
      <c r="AH60" s="12"/>
      <c r="AI60" s="12">
        <v>20</v>
      </c>
      <c r="AJ60" s="12">
        <f t="shared" si="2"/>
        <v>109</v>
      </c>
    </row>
    <row r="61" spans="1:36" x14ac:dyDescent="0.25">
      <c r="A61" s="11">
        <v>5610</v>
      </c>
      <c r="B61" s="13" t="s">
        <v>75</v>
      </c>
      <c r="C61" s="12">
        <v>6</v>
      </c>
      <c r="D61" s="12">
        <v>8</v>
      </c>
      <c r="E61" s="12">
        <v>13</v>
      </c>
      <c r="F61" s="12">
        <v>5</v>
      </c>
      <c r="G61" s="12">
        <v>12</v>
      </c>
      <c r="H61" s="12"/>
      <c r="I61" s="12">
        <v>8</v>
      </c>
      <c r="J61" s="12">
        <v>4</v>
      </c>
      <c r="K61" s="12">
        <v>10</v>
      </c>
      <c r="L61" s="12">
        <v>9</v>
      </c>
      <c r="M61" s="12">
        <v>3</v>
      </c>
      <c r="N61" s="12">
        <v>32</v>
      </c>
      <c r="O61" s="12"/>
      <c r="P61" s="12" t="s">
        <v>28</v>
      </c>
      <c r="Q61" s="12">
        <v>2</v>
      </c>
      <c r="R61" s="12">
        <v>4</v>
      </c>
      <c r="S61" s="12" t="s">
        <v>28</v>
      </c>
      <c r="T61" s="12" t="s">
        <v>28</v>
      </c>
      <c r="U61" s="12" t="s">
        <v>28</v>
      </c>
      <c r="V61" s="12"/>
      <c r="W61" s="12">
        <v>1</v>
      </c>
      <c r="X61" s="12" t="s">
        <v>28</v>
      </c>
      <c r="Y61" s="12" t="s">
        <v>28</v>
      </c>
      <c r="Z61" s="12" t="s">
        <v>28</v>
      </c>
      <c r="AA61" s="12" t="s">
        <v>28</v>
      </c>
      <c r="AB61" s="12" t="s">
        <v>28</v>
      </c>
      <c r="AC61" s="12"/>
      <c r="AD61" s="12" t="s">
        <v>28</v>
      </c>
      <c r="AE61" s="12" t="s">
        <v>28</v>
      </c>
      <c r="AF61" s="12" t="s">
        <v>28</v>
      </c>
      <c r="AG61" s="12" t="s">
        <v>28</v>
      </c>
      <c r="AH61" s="12"/>
      <c r="AI61" s="12">
        <v>19</v>
      </c>
      <c r="AJ61" s="12">
        <f t="shared" si="2"/>
        <v>136</v>
      </c>
    </row>
    <row r="62" spans="1:36" x14ac:dyDescent="0.25">
      <c r="A62" s="11">
        <v>5611</v>
      </c>
      <c r="B62" s="13" t="s">
        <v>76</v>
      </c>
      <c r="C62" s="12">
        <v>9</v>
      </c>
      <c r="D62" s="12">
        <v>12</v>
      </c>
      <c r="E62" s="12">
        <v>13</v>
      </c>
      <c r="F62" s="12">
        <v>11</v>
      </c>
      <c r="G62" s="12">
        <v>36</v>
      </c>
      <c r="H62" s="12"/>
      <c r="I62" s="12">
        <v>7</v>
      </c>
      <c r="J62" s="12">
        <v>5</v>
      </c>
      <c r="K62" s="12">
        <v>6</v>
      </c>
      <c r="L62" s="12">
        <v>4</v>
      </c>
      <c r="M62" s="12">
        <v>3</v>
      </c>
      <c r="N62" s="12">
        <v>43</v>
      </c>
      <c r="O62" s="12"/>
      <c r="P62" s="12">
        <v>1</v>
      </c>
      <c r="Q62" s="12">
        <v>3</v>
      </c>
      <c r="R62" s="12">
        <v>1</v>
      </c>
      <c r="S62" s="12">
        <v>1</v>
      </c>
      <c r="T62" s="12" t="s">
        <v>28</v>
      </c>
      <c r="U62" s="12" t="s">
        <v>28</v>
      </c>
      <c r="V62" s="12"/>
      <c r="W62" s="12" t="s">
        <v>28</v>
      </c>
      <c r="X62" s="12">
        <v>1</v>
      </c>
      <c r="Y62" s="12">
        <v>1</v>
      </c>
      <c r="Z62" s="12">
        <v>1</v>
      </c>
      <c r="AA62" s="12" t="s">
        <v>28</v>
      </c>
      <c r="AB62" s="12" t="s">
        <v>28</v>
      </c>
      <c r="AC62" s="12"/>
      <c r="AD62" s="12" t="s">
        <v>28</v>
      </c>
      <c r="AE62" s="12" t="s">
        <v>28</v>
      </c>
      <c r="AF62" s="12" t="s">
        <v>28</v>
      </c>
      <c r="AG62" s="12" t="s">
        <v>28</v>
      </c>
      <c r="AH62" s="12"/>
      <c r="AI62" s="12">
        <v>39</v>
      </c>
      <c r="AJ62" s="12">
        <f t="shared" si="2"/>
        <v>197</v>
      </c>
    </row>
    <row r="63" spans="1:36" x14ac:dyDescent="0.25">
      <c r="A63" s="11">
        <v>5612</v>
      </c>
      <c r="B63" s="13" t="s">
        <v>77</v>
      </c>
      <c r="C63" s="12">
        <v>25</v>
      </c>
      <c r="D63" s="12">
        <v>28</v>
      </c>
      <c r="E63" s="12">
        <v>33</v>
      </c>
      <c r="F63" s="12">
        <v>17</v>
      </c>
      <c r="G63" s="12">
        <v>87</v>
      </c>
      <c r="H63" s="12"/>
      <c r="I63" s="12">
        <v>23</v>
      </c>
      <c r="J63" s="12">
        <v>17</v>
      </c>
      <c r="K63" s="12">
        <v>23</v>
      </c>
      <c r="L63" s="12">
        <v>17</v>
      </c>
      <c r="M63" s="12">
        <v>12</v>
      </c>
      <c r="N63" s="12">
        <v>116</v>
      </c>
      <c r="O63" s="12"/>
      <c r="P63" s="12">
        <v>3</v>
      </c>
      <c r="Q63" s="12" t="s">
        <v>28</v>
      </c>
      <c r="R63" s="12">
        <v>1</v>
      </c>
      <c r="S63" s="12" t="s">
        <v>28</v>
      </c>
      <c r="T63" s="12" t="s">
        <v>28</v>
      </c>
      <c r="U63" s="12" t="s">
        <v>28</v>
      </c>
      <c r="V63" s="12"/>
      <c r="W63" s="12">
        <v>2</v>
      </c>
      <c r="X63" s="12">
        <v>1</v>
      </c>
      <c r="Y63" s="12" t="s">
        <v>28</v>
      </c>
      <c r="Z63" s="12" t="s">
        <v>28</v>
      </c>
      <c r="AA63" s="12">
        <v>3</v>
      </c>
      <c r="AB63" s="12" t="s">
        <v>28</v>
      </c>
      <c r="AC63" s="12"/>
      <c r="AD63" s="12" t="s">
        <v>28</v>
      </c>
      <c r="AE63" s="12" t="s">
        <v>28</v>
      </c>
      <c r="AF63" s="12" t="s">
        <v>28</v>
      </c>
      <c r="AG63" s="12" t="s">
        <v>28</v>
      </c>
      <c r="AH63" s="12"/>
      <c r="AI63" s="12">
        <v>86</v>
      </c>
      <c r="AJ63" s="12">
        <f t="shared" si="2"/>
        <v>494</v>
      </c>
    </row>
    <row r="64" spans="1:36" x14ac:dyDescent="0.25">
      <c r="A64" s="11">
        <v>5696</v>
      </c>
      <c r="B64" s="13" t="s">
        <v>78</v>
      </c>
      <c r="C64" s="12">
        <v>15</v>
      </c>
      <c r="D64" s="12">
        <v>10</v>
      </c>
      <c r="E64" s="12">
        <v>17</v>
      </c>
      <c r="F64" s="12">
        <v>15</v>
      </c>
      <c r="G64" s="12">
        <v>28</v>
      </c>
      <c r="H64" s="12"/>
      <c r="I64" s="12">
        <v>4</v>
      </c>
      <c r="J64" s="12">
        <v>6</v>
      </c>
      <c r="K64" s="12">
        <v>2</v>
      </c>
      <c r="L64" s="12">
        <v>5</v>
      </c>
      <c r="M64" s="12">
        <v>3</v>
      </c>
      <c r="N64" s="12">
        <v>18</v>
      </c>
      <c r="O64" s="12"/>
      <c r="P64" s="12" t="s">
        <v>28</v>
      </c>
      <c r="Q64" s="12" t="s">
        <v>28</v>
      </c>
      <c r="R64" s="12" t="s">
        <v>28</v>
      </c>
      <c r="S64" s="12" t="s">
        <v>28</v>
      </c>
      <c r="T64" s="12" t="s">
        <v>28</v>
      </c>
      <c r="U64" s="12" t="s">
        <v>28</v>
      </c>
      <c r="V64" s="12"/>
      <c r="W64" s="12" t="s">
        <v>28</v>
      </c>
      <c r="X64" s="12" t="s">
        <v>28</v>
      </c>
      <c r="Y64" s="12">
        <v>1</v>
      </c>
      <c r="Z64" s="12" t="s">
        <v>28</v>
      </c>
      <c r="AA64" s="12" t="s">
        <v>28</v>
      </c>
      <c r="AB64" s="12" t="s">
        <v>28</v>
      </c>
      <c r="AC64" s="12"/>
      <c r="AD64" s="12" t="s">
        <v>28</v>
      </c>
      <c r="AE64" s="12" t="s">
        <v>28</v>
      </c>
      <c r="AF64" s="12" t="s">
        <v>28</v>
      </c>
      <c r="AG64" s="12" t="s">
        <v>28</v>
      </c>
      <c r="AH64" s="12"/>
      <c r="AI64" s="12">
        <v>33</v>
      </c>
      <c r="AJ64" s="12">
        <f t="shared" si="2"/>
        <v>157</v>
      </c>
    </row>
    <row r="65" spans="1:36" x14ac:dyDescent="0.25">
      <c r="A65" s="11">
        <v>5697</v>
      </c>
      <c r="B65" s="13" t="s">
        <v>79</v>
      </c>
      <c r="C65" s="12" t="s">
        <v>28</v>
      </c>
      <c r="D65" s="12">
        <v>1</v>
      </c>
      <c r="E65" s="12">
        <v>2</v>
      </c>
      <c r="F65" s="12" t="s">
        <v>28</v>
      </c>
      <c r="G65" s="12" t="s">
        <v>28</v>
      </c>
      <c r="H65" s="12"/>
      <c r="I65" s="12" t="s">
        <v>28</v>
      </c>
      <c r="J65" s="12" t="s">
        <v>28</v>
      </c>
      <c r="K65" s="12" t="s">
        <v>28</v>
      </c>
      <c r="L65" s="12" t="s">
        <v>28</v>
      </c>
      <c r="M65" s="12" t="s">
        <v>28</v>
      </c>
      <c r="N65" s="12">
        <v>6</v>
      </c>
      <c r="O65" s="12"/>
      <c r="P65" s="12" t="s">
        <v>28</v>
      </c>
      <c r="Q65" s="12" t="s">
        <v>28</v>
      </c>
      <c r="R65" s="12" t="s">
        <v>28</v>
      </c>
      <c r="S65" s="12" t="s">
        <v>28</v>
      </c>
      <c r="T65" s="12" t="s">
        <v>28</v>
      </c>
      <c r="U65" s="12" t="s">
        <v>28</v>
      </c>
      <c r="V65" s="12"/>
      <c r="W65" s="12" t="s">
        <v>28</v>
      </c>
      <c r="X65" s="12" t="s">
        <v>28</v>
      </c>
      <c r="Y65" s="12" t="s">
        <v>28</v>
      </c>
      <c r="Z65" s="12" t="s">
        <v>28</v>
      </c>
      <c r="AA65" s="12" t="s">
        <v>28</v>
      </c>
      <c r="AB65" s="12" t="s">
        <v>28</v>
      </c>
      <c r="AC65" s="12"/>
      <c r="AD65" s="12" t="s">
        <v>28</v>
      </c>
      <c r="AE65" s="12" t="s">
        <v>28</v>
      </c>
      <c r="AF65" s="12" t="s">
        <v>28</v>
      </c>
      <c r="AG65" s="12" t="s">
        <v>28</v>
      </c>
      <c r="AH65" s="12"/>
      <c r="AI65" s="12" t="s">
        <v>28</v>
      </c>
      <c r="AJ65" s="12">
        <f t="shared" si="2"/>
        <v>9</v>
      </c>
    </row>
    <row r="66" spans="1:36" x14ac:dyDescent="0.25">
      <c r="A66" s="11">
        <v>5698</v>
      </c>
      <c r="B66" s="13" t="s">
        <v>80</v>
      </c>
      <c r="C66" s="12">
        <v>3</v>
      </c>
      <c r="D66" s="12">
        <v>6</v>
      </c>
      <c r="E66" s="12">
        <v>5</v>
      </c>
      <c r="F66" s="12">
        <v>3</v>
      </c>
      <c r="G66" s="12">
        <v>19</v>
      </c>
      <c r="H66" s="12"/>
      <c r="I66" s="12">
        <v>4</v>
      </c>
      <c r="J66" s="12">
        <v>3</v>
      </c>
      <c r="K66" s="12">
        <v>3</v>
      </c>
      <c r="L66" s="12">
        <v>5</v>
      </c>
      <c r="M66" s="12">
        <v>5</v>
      </c>
      <c r="N66" s="12">
        <v>30</v>
      </c>
      <c r="O66" s="12"/>
      <c r="P66" s="12" t="s">
        <v>28</v>
      </c>
      <c r="Q66" s="12" t="s">
        <v>28</v>
      </c>
      <c r="R66" s="12">
        <v>1</v>
      </c>
      <c r="S66" s="12" t="s">
        <v>28</v>
      </c>
      <c r="T66" s="12" t="s">
        <v>28</v>
      </c>
      <c r="U66" s="12" t="s">
        <v>28</v>
      </c>
      <c r="V66" s="12"/>
      <c r="W66" s="12" t="s">
        <v>28</v>
      </c>
      <c r="X66" s="12" t="s">
        <v>28</v>
      </c>
      <c r="Y66" s="12" t="s">
        <v>28</v>
      </c>
      <c r="Z66" s="12">
        <v>3</v>
      </c>
      <c r="AA66" s="12" t="s">
        <v>28</v>
      </c>
      <c r="AB66" s="12" t="s">
        <v>28</v>
      </c>
      <c r="AC66" s="12"/>
      <c r="AD66" s="12" t="s">
        <v>28</v>
      </c>
      <c r="AE66" s="12" t="s">
        <v>28</v>
      </c>
      <c r="AF66" s="12" t="s">
        <v>28</v>
      </c>
      <c r="AG66" s="12" t="s">
        <v>28</v>
      </c>
      <c r="AH66" s="12"/>
      <c r="AI66" s="12">
        <v>14</v>
      </c>
      <c r="AJ66" s="12">
        <f t="shared" si="2"/>
        <v>104</v>
      </c>
    </row>
    <row r="67" spans="1:36" x14ac:dyDescent="0.25">
      <c r="A67" s="11">
        <v>5699</v>
      </c>
      <c r="B67" s="13" t="s">
        <v>81</v>
      </c>
      <c r="C67" s="12">
        <v>2</v>
      </c>
      <c r="D67" s="12">
        <v>7</v>
      </c>
      <c r="E67" s="12">
        <v>10</v>
      </c>
      <c r="F67" s="12">
        <v>5</v>
      </c>
      <c r="G67" s="12">
        <v>10</v>
      </c>
      <c r="H67" s="12"/>
      <c r="I67" s="12">
        <v>8</v>
      </c>
      <c r="J67" s="12">
        <v>5</v>
      </c>
      <c r="K67" s="12">
        <v>7</v>
      </c>
      <c r="L67" s="12">
        <v>3</v>
      </c>
      <c r="M67" s="12">
        <v>4</v>
      </c>
      <c r="N67" s="12">
        <v>28</v>
      </c>
      <c r="O67" s="12"/>
      <c r="P67" s="12">
        <v>2</v>
      </c>
      <c r="Q67" s="12" t="s">
        <v>28</v>
      </c>
      <c r="R67" s="12">
        <v>1</v>
      </c>
      <c r="S67" s="12" t="s">
        <v>28</v>
      </c>
      <c r="T67" s="12" t="s">
        <v>28</v>
      </c>
      <c r="U67" s="12" t="s">
        <v>28</v>
      </c>
      <c r="V67" s="12"/>
      <c r="W67" s="12">
        <v>1</v>
      </c>
      <c r="X67" s="12" t="s">
        <v>28</v>
      </c>
      <c r="Y67" s="12" t="s">
        <v>28</v>
      </c>
      <c r="Z67" s="12" t="s">
        <v>28</v>
      </c>
      <c r="AA67" s="12" t="s">
        <v>28</v>
      </c>
      <c r="AB67" s="12" t="s">
        <v>28</v>
      </c>
      <c r="AC67" s="12"/>
      <c r="AD67" s="12" t="s">
        <v>28</v>
      </c>
      <c r="AE67" s="12" t="s">
        <v>28</v>
      </c>
      <c r="AF67" s="12" t="s">
        <v>28</v>
      </c>
      <c r="AG67" s="12" t="s">
        <v>28</v>
      </c>
      <c r="AH67" s="12"/>
      <c r="AI67" s="12">
        <v>16</v>
      </c>
      <c r="AJ67" s="12">
        <f t="shared" si="2"/>
        <v>109</v>
      </c>
    </row>
    <row r="68" spans="1:36" x14ac:dyDescent="0.25">
      <c r="A68" s="11">
        <v>5701</v>
      </c>
      <c r="B68" s="13" t="s">
        <v>83</v>
      </c>
      <c r="C68" s="12">
        <v>27</v>
      </c>
      <c r="D68" s="12">
        <v>24</v>
      </c>
      <c r="E68" s="12">
        <v>43</v>
      </c>
      <c r="F68" s="12">
        <v>21</v>
      </c>
      <c r="G68" s="12">
        <v>76</v>
      </c>
      <c r="H68" s="12"/>
      <c r="I68" s="12">
        <v>26</v>
      </c>
      <c r="J68" s="12">
        <v>19</v>
      </c>
      <c r="K68" s="12">
        <v>27</v>
      </c>
      <c r="L68" s="12">
        <v>20</v>
      </c>
      <c r="M68" s="12">
        <v>8</v>
      </c>
      <c r="N68" s="12">
        <v>81</v>
      </c>
      <c r="O68" s="12"/>
      <c r="P68" s="12">
        <v>3</v>
      </c>
      <c r="Q68" s="12">
        <v>2</v>
      </c>
      <c r="R68" s="12">
        <v>1</v>
      </c>
      <c r="S68" s="12">
        <v>1</v>
      </c>
      <c r="T68" s="12" t="s">
        <v>28</v>
      </c>
      <c r="U68" s="12" t="s">
        <v>28</v>
      </c>
      <c r="V68" s="12"/>
      <c r="W68" s="12">
        <v>2</v>
      </c>
      <c r="X68" s="12" t="s">
        <v>28</v>
      </c>
      <c r="Y68" s="12" t="s">
        <v>28</v>
      </c>
      <c r="Z68" s="12">
        <v>2</v>
      </c>
      <c r="AA68" s="12">
        <v>5</v>
      </c>
      <c r="AB68" s="12">
        <v>3</v>
      </c>
      <c r="AC68" s="12"/>
      <c r="AD68" s="12" t="s">
        <v>28</v>
      </c>
      <c r="AE68" s="12" t="s">
        <v>28</v>
      </c>
      <c r="AF68" s="12" t="s">
        <v>28</v>
      </c>
      <c r="AG68" s="12" t="s">
        <v>28</v>
      </c>
      <c r="AH68" s="12"/>
      <c r="AI68" s="12">
        <v>64</v>
      </c>
      <c r="AJ68" s="12">
        <f t="shared" si="2"/>
        <v>455</v>
      </c>
    </row>
    <row r="69" spans="1:36" x14ac:dyDescent="0.25">
      <c r="A69" s="11">
        <v>5702</v>
      </c>
      <c r="B69" s="13" t="s">
        <v>84</v>
      </c>
      <c r="C69" s="12">
        <v>14</v>
      </c>
      <c r="D69" s="12">
        <v>12</v>
      </c>
      <c r="E69" s="12">
        <v>15</v>
      </c>
      <c r="F69" s="12">
        <v>13</v>
      </c>
      <c r="G69" s="12">
        <v>50</v>
      </c>
      <c r="H69" s="12"/>
      <c r="I69" s="12">
        <v>9</v>
      </c>
      <c r="J69" s="12">
        <v>6</v>
      </c>
      <c r="K69" s="12">
        <v>5</v>
      </c>
      <c r="L69" s="12">
        <v>5</v>
      </c>
      <c r="M69" s="12" t="s">
        <v>28</v>
      </c>
      <c r="N69" s="12">
        <v>18</v>
      </c>
      <c r="O69" s="12"/>
      <c r="P69" s="12" t="s">
        <v>28</v>
      </c>
      <c r="Q69" s="12" t="s">
        <v>28</v>
      </c>
      <c r="R69" s="12">
        <v>1</v>
      </c>
      <c r="S69" s="12" t="s">
        <v>28</v>
      </c>
      <c r="T69" s="12" t="s">
        <v>28</v>
      </c>
      <c r="U69" s="12" t="s">
        <v>28</v>
      </c>
      <c r="V69" s="12"/>
      <c r="W69" s="12">
        <v>1</v>
      </c>
      <c r="X69" s="12" t="s">
        <v>28</v>
      </c>
      <c r="Y69" s="12" t="s">
        <v>28</v>
      </c>
      <c r="Z69" s="12" t="s">
        <v>28</v>
      </c>
      <c r="AA69" s="12">
        <v>1</v>
      </c>
      <c r="AB69" s="12" t="s">
        <v>28</v>
      </c>
      <c r="AC69" s="12"/>
      <c r="AD69" s="12" t="s">
        <v>28</v>
      </c>
      <c r="AE69" s="12" t="s">
        <v>28</v>
      </c>
      <c r="AF69" s="12" t="s">
        <v>28</v>
      </c>
      <c r="AG69" s="12" t="s">
        <v>28</v>
      </c>
      <c r="AH69" s="12"/>
      <c r="AI69" s="12">
        <v>26</v>
      </c>
      <c r="AJ69" s="12">
        <f t="shared" si="2"/>
        <v>176</v>
      </c>
    </row>
    <row r="70" spans="1:36" x14ac:dyDescent="0.25">
      <c r="A70" s="11">
        <v>5703</v>
      </c>
      <c r="B70" s="13" t="s">
        <v>85</v>
      </c>
      <c r="C70" s="12">
        <v>6</v>
      </c>
      <c r="D70" s="12">
        <v>10</v>
      </c>
      <c r="E70" s="12">
        <v>10</v>
      </c>
      <c r="F70" s="12">
        <v>6</v>
      </c>
      <c r="G70" s="12">
        <v>23</v>
      </c>
      <c r="H70" s="12"/>
      <c r="I70" s="12">
        <v>4</v>
      </c>
      <c r="J70" s="12">
        <v>5</v>
      </c>
      <c r="K70" s="12">
        <v>7</v>
      </c>
      <c r="L70" s="12">
        <v>3</v>
      </c>
      <c r="M70" s="12">
        <v>1</v>
      </c>
      <c r="N70" s="12">
        <v>19</v>
      </c>
      <c r="O70" s="12"/>
      <c r="P70" s="12" t="s">
        <v>28</v>
      </c>
      <c r="Q70" s="12" t="s">
        <v>28</v>
      </c>
      <c r="R70" s="12">
        <v>1</v>
      </c>
      <c r="S70" s="12" t="s">
        <v>28</v>
      </c>
      <c r="T70" s="12" t="s">
        <v>28</v>
      </c>
      <c r="U70" s="12" t="s">
        <v>28</v>
      </c>
      <c r="V70" s="12"/>
      <c r="W70" s="12" t="s">
        <v>28</v>
      </c>
      <c r="X70" s="12" t="s">
        <v>28</v>
      </c>
      <c r="Y70" s="12" t="s">
        <v>28</v>
      </c>
      <c r="Z70" s="12" t="s">
        <v>28</v>
      </c>
      <c r="AA70" s="12" t="s">
        <v>28</v>
      </c>
      <c r="AB70" s="12" t="s">
        <v>28</v>
      </c>
      <c r="AC70" s="12"/>
      <c r="AD70" s="12" t="s">
        <v>28</v>
      </c>
      <c r="AE70" s="12" t="s">
        <v>28</v>
      </c>
      <c r="AF70" s="12" t="s">
        <v>28</v>
      </c>
      <c r="AG70" s="12" t="s">
        <v>28</v>
      </c>
      <c r="AH70" s="12"/>
      <c r="AI70" s="12">
        <v>21</v>
      </c>
      <c r="AJ70" s="12">
        <f t="shared" si="2"/>
        <v>116</v>
      </c>
    </row>
    <row r="71" spans="1:36" x14ac:dyDescent="0.25">
      <c r="A71" s="11">
        <v>5801</v>
      </c>
      <c r="B71" s="13" t="s">
        <v>87</v>
      </c>
      <c r="C71" s="12">
        <v>26</v>
      </c>
      <c r="D71" s="12">
        <v>37</v>
      </c>
      <c r="E71" s="12">
        <v>24</v>
      </c>
      <c r="F71" s="12">
        <v>22</v>
      </c>
      <c r="G71" s="12">
        <v>64</v>
      </c>
      <c r="H71" s="12"/>
      <c r="I71" s="12">
        <v>21</v>
      </c>
      <c r="J71" s="12">
        <v>16</v>
      </c>
      <c r="K71" s="12">
        <v>12</v>
      </c>
      <c r="L71" s="12">
        <v>19</v>
      </c>
      <c r="M71" s="12">
        <v>14</v>
      </c>
      <c r="N71" s="12">
        <v>89</v>
      </c>
      <c r="O71" s="12"/>
      <c r="P71" s="12">
        <v>1</v>
      </c>
      <c r="Q71" s="12">
        <v>1</v>
      </c>
      <c r="R71" s="12" t="s">
        <v>28</v>
      </c>
      <c r="S71" s="12">
        <v>3</v>
      </c>
      <c r="T71" s="12" t="s">
        <v>28</v>
      </c>
      <c r="U71" s="12" t="s">
        <v>28</v>
      </c>
      <c r="V71" s="12"/>
      <c r="W71" s="12">
        <v>1</v>
      </c>
      <c r="X71" s="12">
        <v>1</v>
      </c>
      <c r="Y71" s="12" t="s">
        <v>28</v>
      </c>
      <c r="Z71" s="12" t="s">
        <v>28</v>
      </c>
      <c r="AA71" s="12">
        <v>3</v>
      </c>
      <c r="AB71" s="12" t="s">
        <v>28</v>
      </c>
      <c r="AC71" s="12"/>
      <c r="AD71" s="12" t="s">
        <v>28</v>
      </c>
      <c r="AE71" s="12" t="s">
        <v>28</v>
      </c>
      <c r="AF71" s="12" t="s">
        <v>28</v>
      </c>
      <c r="AG71" s="12" t="s">
        <v>28</v>
      </c>
      <c r="AH71" s="12"/>
      <c r="AI71" s="12">
        <v>69</v>
      </c>
      <c r="AJ71" s="12">
        <f t="shared" si="2"/>
        <v>423</v>
      </c>
    </row>
    <row r="72" spans="1:36" x14ac:dyDescent="0.25">
      <c r="A72" s="11">
        <v>5802</v>
      </c>
      <c r="B72" s="13" t="s">
        <v>43</v>
      </c>
      <c r="C72" s="12">
        <v>3</v>
      </c>
      <c r="D72" s="12">
        <v>8</v>
      </c>
      <c r="E72" s="12">
        <v>4</v>
      </c>
      <c r="F72" s="12">
        <v>2</v>
      </c>
      <c r="G72" s="12">
        <v>9</v>
      </c>
      <c r="H72" s="12"/>
      <c r="I72" s="12">
        <v>1</v>
      </c>
      <c r="J72" s="12">
        <v>2</v>
      </c>
      <c r="K72" s="12">
        <v>2</v>
      </c>
      <c r="L72" s="12">
        <v>1</v>
      </c>
      <c r="M72" s="12">
        <v>2</v>
      </c>
      <c r="N72" s="12">
        <v>11</v>
      </c>
      <c r="O72" s="12"/>
      <c r="P72" s="12" t="s">
        <v>28</v>
      </c>
      <c r="Q72" s="12" t="s">
        <v>28</v>
      </c>
      <c r="R72" s="12" t="s">
        <v>28</v>
      </c>
      <c r="S72" s="12" t="s">
        <v>28</v>
      </c>
      <c r="T72" s="12" t="s">
        <v>28</v>
      </c>
      <c r="U72" s="12" t="s">
        <v>28</v>
      </c>
      <c r="V72" s="12"/>
      <c r="W72" s="12" t="s">
        <v>28</v>
      </c>
      <c r="X72" s="12" t="s">
        <v>28</v>
      </c>
      <c r="Y72" s="12" t="s">
        <v>28</v>
      </c>
      <c r="Z72" s="12" t="s">
        <v>28</v>
      </c>
      <c r="AA72" s="12">
        <v>3</v>
      </c>
      <c r="AB72" s="12" t="s">
        <v>28</v>
      </c>
      <c r="AC72" s="12"/>
      <c r="AD72" s="12" t="s">
        <v>28</v>
      </c>
      <c r="AE72" s="12" t="s">
        <v>28</v>
      </c>
      <c r="AF72" s="12" t="s">
        <v>28</v>
      </c>
      <c r="AG72" s="12" t="s">
        <v>28</v>
      </c>
      <c r="AH72" s="12"/>
      <c r="AI72" s="12">
        <v>6</v>
      </c>
      <c r="AJ72" s="12">
        <f t="shared" si="2"/>
        <v>54</v>
      </c>
    </row>
    <row r="73" spans="1:36" x14ac:dyDescent="0.25">
      <c r="A73" s="11">
        <v>5803</v>
      </c>
      <c r="B73" s="13" t="s">
        <v>45</v>
      </c>
      <c r="C73" s="12">
        <v>9</v>
      </c>
      <c r="D73" s="12">
        <v>19</v>
      </c>
      <c r="E73" s="12">
        <v>15</v>
      </c>
      <c r="F73" s="12">
        <v>20</v>
      </c>
      <c r="G73" s="12">
        <v>29</v>
      </c>
      <c r="H73" s="12"/>
      <c r="I73" s="12">
        <v>8</v>
      </c>
      <c r="J73" s="12">
        <v>9</v>
      </c>
      <c r="K73" s="12">
        <v>9</v>
      </c>
      <c r="L73" s="12">
        <v>6</v>
      </c>
      <c r="M73" s="12">
        <v>2</v>
      </c>
      <c r="N73" s="12">
        <v>33</v>
      </c>
      <c r="O73" s="12"/>
      <c r="P73" s="12" t="s">
        <v>28</v>
      </c>
      <c r="Q73" s="12" t="s">
        <v>28</v>
      </c>
      <c r="R73" s="12" t="s">
        <v>28</v>
      </c>
      <c r="S73" s="12" t="s">
        <v>28</v>
      </c>
      <c r="T73" s="12" t="s">
        <v>28</v>
      </c>
      <c r="U73" s="12" t="s">
        <v>28</v>
      </c>
      <c r="V73" s="12"/>
      <c r="W73" s="12" t="s">
        <v>28</v>
      </c>
      <c r="X73" s="12" t="s">
        <v>28</v>
      </c>
      <c r="Y73" s="12" t="s">
        <v>28</v>
      </c>
      <c r="Z73" s="12">
        <v>1</v>
      </c>
      <c r="AA73" s="12">
        <v>1</v>
      </c>
      <c r="AB73" s="12" t="s">
        <v>28</v>
      </c>
      <c r="AC73" s="12"/>
      <c r="AD73" s="12" t="s">
        <v>28</v>
      </c>
      <c r="AE73" s="12" t="s">
        <v>28</v>
      </c>
      <c r="AF73" s="12" t="s">
        <v>28</v>
      </c>
      <c r="AG73" s="12" t="s">
        <v>28</v>
      </c>
      <c r="AH73" s="12"/>
      <c r="AI73" s="12">
        <v>26</v>
      </c>
      <c r="AJ73" s="12">
        <f t="shared" si="2"/>
        <v>187</v>
      </c>
    </row>
    <row r="74" spans="1:36" x14ac:dyDescent="0.25">
      <c r="A74" s="11">
        <v>5804</v>
      </c>
      <c r="B74" s="13" t="s">
        <v>88</v>
      </c>
      <c r="C74" s="12">
        <v>18</v>
      </c>
      <c r="D74" s="12">
        <v>43</v>
      </c>
      <c r="E74" s="12">
        <v>31</v>
      </c>
      <c r="F74" s="12">
        <v>25</v>
      </c>
      <c r="G74" s="12">
        <v>60</v>
      </c>
      <c r="H74" s="12"/>
      <c r="I74" s="12">
        <v>11</v>
      </c>
      <c r="J74" s="12">
        <v>12</v>
      </c>
      <c r="K74" s="12">
        <v>14</v>
      </c>
      <c r="L74" s="12">
        <v>10</v>
      </c>
      <c r="M74" s="12">
        <v>9</v>
      </c>
      <c r="N74" s="12">
        <v>48</v>
      </c>
      <c r="O74" s="12"/>
      <c r="P74" s="12" t="s">
        <v>28</v>
      </c>
      <c r="Q74" s="12" t="s">
        <v>28</v>
      </c>
      <c r="R74" s="12" t="s">
        <v>28</v>
      </c>
      <c r="S74" s="12" t="s">
        <v>28</v>
      </c>
      <c r="T74" s="12" t="s">
        <v>28</v>
      </c>
      <c r="U74" s="12" t="s">
        <v>28</v>
      </c>
      <c r="V74" s="12"/>
      <c r="W74" s="12">
        <v>1</v>
      </c>
      <c r="X74" s="12">
        <v>1</v>
      </c>
      <c r="Y74" s="12" t="s">
        <v>28</v>
      </c>
      <c r="Z74" s="12">
        <v>1</v>
      </c>
      <c r="AA74" s="12">
        <v>1</v>
      </c>
      <c r="AB74" s="12" t="s">
        <v>28</v>
      </c>
      <c r="AC74" s="12"/>
      <c r="AD74" s="12" t="s">
        <v>28</v>
      </c>
      <c r="AE74" s="12" t="s">
        <v>28</v>
      </c>
      <c r="AF74" s="12" t="s">
        <v>28</v>
      </c>
      <c r="AG74" s="12" t="s">
        <v>28</v>
      </c>
      <c r="AH74" s="12"/>
      <c r="AI74" s="12">
        <v>51</v>
      </c>
      <c r="AJ74" s="12">
        <f t="shared" si="2"/>
        <v>336</v>
      </c>
    </row>
    <row r="75" spans="1:36" x14ac:dyDescent="0.25">
      <c r="A75" s="11">
        <v>5904</v>
      </c>
      <c r="B75" s="13" t="s">
        <v>90</v>
      </c>
      <c r="C75" s="12">
        <v>88</v>
      </c>
      <c r="D75" s="12">
        <v>100</v>
      </c>
      <c r="E75" s="12">
        <v>126</v>
      </c>
      <c r="F75" s="12">
        <v>85</v>
      </c>
      <c r="G75" s="12">
        <v>199</v>
      </c>
      <c r="H75" s="12"/>
      <c r="I75" s="12">
        <v>61</v>
      </c>
      <c r="J75" s="12">
        <v>69</v>
      </c>
      <c r="K75" s="12">
        <v>49</v>
      </c>
      <c r="L75" s="12">
        <v>43</v>
      </c>
      <c r="M75" s="12">
        <v>33</v>
      </c>
      <c r="N75" s="12">
        <v>285</v>
      </c>
      <c r="O75" s="12"/>
      <c r="P75" s="12">
        <v>6</v>
      </c>
      <c r="Q75" s="12">
        <v>7</v>
      </c>
      <c r="R75" s="12">
        <v>6</v>
      </c>
      <c r="S75" s="12" t="s">
        <v>28</v>
      </c>
      <c r="T75" s="12" t="s">
        <v>28</v>
      </c>
      <c r="U75" s="12" t="s">
        <v>28</v>
      </c>
      <c r="V75" s="12"/>
      <c r="W75" s="12">
        <v>3</v>
      </c>
      <c r="X75" s="12">
        <v>2</v>
      </c>
      <c r="Y75" s="12" t="s">
        <v>28</v>
      </c>
      <c r="Z75" s="12" t="s">
        <v>28</v>
      </c>
      <c r="AA75" s="12">
        <v>2</v>
      </c>
      <c r="AB75" s="12" t="s">
        <v>28</v>
      </c>
      <c r="AC75" s="12"/>
      <c r="AD75" s="12" t="s">
        <v>28</v>
      </c>
      <c r="AE75" s="12" t="s">
        <v>28</v>
      </c>
      <c r="AF75" s="12" t="s">
        <v>28</v>
      </c>
      <c r="AG75" s="12" t="s">
        <v>28</v>
      </c>
      <c r="AH75" s="12"/>
      <c r="AI75" s="12">
        <v>226</v>
      </c>
      <c r="AJ75" s="12">
        <f t="shared" si="2"/>
        <v>1390</v>
      </c>
    </row>
    <row r="76" spans="1:36" x14ac:dyDescent="0.25">
      <c r="A76" s="11">
        <v>5902</v>
      </c>
      <c r="B76" s="13" t="s">
        <v>91</v>
      </c>
      <c r="C76" s="12">
        <v>13</v>
      </c>
      <c r="D76" s="12">
        <v>17</v>
      </c>
      <c r="E76" s="12">
        <v>42</v>
      </c>
      <c r="F76" s="12">
        <v>19</v>
      </c>
      <c r="G76" s="12">
        <v>35</v>
      </c>
      <c r="H76" s="12"/>
      <c r="I76" s="12">
        <v>1</v>
      </c>
      <c r="J76" s="12">
        <v>2</v>
      </c>
      <c r="K76" s="12">
        <v>3</v>
      </c>
      <c r="L76" s="12">
        <v>5</v>
      </c>
      <c r="M76" s="12">
        <v>6</v>
      </c>
      <c r="N76" s="12">
        <v>29</v>
      </c>
      <c r="O76" s="12"/>
      <c r="P76" s="12">
        <v>1</v>
      </c>
      <c r="Q76" s="12" t="s">
        <v>28</v>
      </c>
      <c r="R76" s="12">
        <v>1</v>
      </c>
      <c r="S76" s="12" t="s">
        <v>28</v>
      </c>
      <c r="T76" s="12" t="s">
        <v>28</v>
      </c>
      <c r="U76" s="12" t="s">
        <v>28</v>
      </c>
      <c r="V76" s="12"/>
      <c r="W76" s="12" t="s">
        <v>28</v>
      </c>
      <c r="X76" s="12" t="s">
        <v>28</v>
      </c>
      <c r="Y76" s="12" t="s">
        <v>28</v>
      </c>
      <c r="Z76" s="12" t="s">
        <v>28</v>
      </c>
      <c r="AA76" s="12" t="s">
        <v>28</v>
      </c>
      <c r="AB76" s="12" t="s">
        <v>28</v>
      </c>
      <c r="AC76" s="12"/>
      <c r="AD76" s="12" t="s">
        <v>28</v>
      </c>
      <c r="AE76" s="12" t="s">
        <v>28</v>
      </c>
      <c r="AF76" s="12" t="s">
        <v>28</v>
      </c>
      <c r="AG76" s="12" t="s">
        <v>28</v>
      </c>
      <c r="AH76" s="12"/>
      <c r="AI76" s="12">
        <v>36</v>
      </c>
      <c r="AJ76" s="12">
        <f t="shared" si="2"/>
        <v>210</v>
      </c>
    </row>
    <row r="77" spans="1:36" x14ac:dyDescent="0.25">
      <c r="A77" s="11">
        <v>5903</v>
      </c>
      <c r="B77" s="13" t="s">
        <v>92</v>
      </c>
      <c r="C77" s="12">
        <v>11</v>
      </c>
      <c r="D77" s="12">
        <v>24</v>
      </c>
      <c r="E77" s="12">
        <v>30</v>
      </c>
      <c r="F77" s="12">
        <v>15</v>
      </c>
      <c r="G77" s="12">
        <v>49</v>
      </c>
      <c r="H77" s="12"/>
      <c r="I77" s="12">
        <v>10</v>
      </c>
      <c r="J77" s="12">
        <v>9</v>
      </c>
      <c r="K77" s="12">
        <v>7</v>
      </c>
      <c r="L77" s="12">
        <v>8</v>
      </c>
      <c r="M77" s="12">
        <v>12</v>
      </c>
      <c r="N77" s="12">
        <v>45</v>
      </c>
      <c r="O77" s="12"/>
      <c r="P77" s="12">
        <v>4</v>
      </c>
      <c r="Q77" s="12" t="s">
        <v>28</v>
      </c>
      <c r="R77" s="12">
        <v>1</v>
      </c>
      <c r="S77" s="12" t="s">
        <v>28</v>
      </c>
      <c r="T77" s="12" t="s">
        <v>28</v>
      </c>
      <c r="U77" s="12" t="s">
        <v>28</v>
      </c>
      <c r="V77" s="12"/>
      <c r="W77" s="12">
        <v>1</v>
      </c>
      <c r="X77" s="12" t="s">
        <v>28</v>
      </c>
      <c r="Y77" s="12" t="s">
        <v>28</v>
      </c>
      <c r="Z77" s="12" t="s">
        <v>28</v>
      </c>
      <c r="AA77" s="12" t="s">
        <v>28</v>
      </c>
      <c r="AB77" s="12" t="s">
        <v>28</v>
      </c>
      <c r="AC77" s="12"/>
      <c r="AD77" s="12" t="s">
        <v>28</v>
      </c>
      <c r="AE77" s="12" t="s">
        <v>28</v>
      </c>
      <c r="AF77" s="12" t="s">
        <v>28</v>
      </c>
      <c r="AG77" s="12" t="s">
        <v>28</v>
      </c>
      <c r="AH77" s="12"/>
      <c r="AI77" s="12">
        <v>32</v>
      </c>
      <c r="AJ77" s="12">
        <f t="shared" si="2"/>
        <v>258</v>
      </c>
    </row>
    <row r="78" spans="1:36" x14ac:dyDescent="0.25">
      <c r="A78" s="11">
        <v>5905</v>
      </c>
      <c r="B78" s="13" t="s">
        <v>93</v>
      </c>
      <c r="C78" s="31">
        <v>6</v>
      </c>
      <c r="D78" s="31">
        <v>17</v>
      </c>
      <c r="E78" s="31">
        <v>9</v>
      </c>
      <c r="F78" s="31">
        <v>9</v>
      </c>
      <c r="G78" s="31">
        <v>17</v>
      </c>
      <c r="H78" s="12"/>
      <c r="I78" s="12">
        <v>1</v>
      </c>
      <c r="J78" s="12">
        <v>3</v>
      </c>
      <c r="K78" s="12">
        <v>3</v>
      </c>
      <c r="L78" s="12">
        <v>2</v>
      </c>
      <c r="M78" s="12">
        <v>3</v>
      </c>
      <c r="N78" s="12">
        <v>6</v>
      </c>
      <c r="O78" s="12"/>
      <c r="P78" s="12">
        <v>2</v>
      </c>
      <c r="Q78" s="12" t="s">
        <v>28</v>
      </c>
      <c r="R78" s="12" t="s">
        <v>28</v>
      </c>
      <c r="S78" s="12" t="s">
        <v>28</v>
      </c>
      <c r="T78" s="12" t="s">
        <v>28</v>
      </c>
      <c r="U78" s="12" t="s">
        <v>28</v>
      </c>
      <c r="V78" s="12"/>
      <c r="W78" s="12" t="s">
        <v>28</v>
      </c>
      <c r="X78" s="12" t="s">
        <v>28</v>
      </c>
      <c r="Y78" s="12" t="s">
        <v>28</v>
      </c>
      <c r="Z78" s="12" t="s">
        <v>28</v>
      </c>
      <c r="AA78" s="12" t="s">
        <v>28</v>
      </c>
      <c r="AB78" s="12" t="s">
        <v>28</v>
      </c>
      <c r="AC78" s="12"/>
      <c r="AD78" s="12" t="s">
        <v>28</v>
      </c>
      <c r="AE78" s="12" t="s">
        <v>28</v>
      </c>
      <c r="AF78" s="12" t="s">
        <v>28</v>
      </c>
      <c r="AG78" s="12" t="s">
        <v>28</v>
      </c>
      <c r="AH78" s="12"/>
      <c r="AI78" s="12">
        <v>18</v>
      </c>
      <c r="AJ78" s="12">
        <f t="shared" si="2"/>
        <v>96</v>
      </c>
    </row>
    <row r="79" spans="1:36" x14ac:dyDescent="0.25">
      <c r="A79" s="11">
        <v>5906</v>
      </c>
      <c r="B79" s="13" t="s">
        <v>94</v>
      </c>
      <c r="C79" s="31">
        <v>6</v>
      </c>
      <c r="D79" s="31">
        <v>5</v>
      </c>
      <c r="E79" s="31">
        <v>9</v>
      </c>
      <c r="F79" s="31">
        <v>5</v>
      </c>
      <c r="G79" s="31">
        <v>10</v>
      </c>
      <c r="H79" s="12"/>
      <c r="I79" s="12">
        <v>3</v>
      </c>
      <c r="J79" s="12">
        <v>5</v>
      </c>
      <c r="K79" s="12">
        <v>3</v>
      </c>
      <c r="L79" s="12">
        <v>2</v>
      </c>
      <c r="M79" s="12">
        <v>3</v>
      </c>
      <c r="N79" s="12">
        <v>12</v>
      </c>
      <c r="O79" s="12"/>
      <c r="P79" s="12" t="s">
        <v>28</v>
      </c>
      <c r="Q79" s="12" t="s">
        <v>28</v>
      </c>
      <c r="R79" s="12" t="s">
        <v>28</v>
      </c>
      <c r="S79" s="12" t="s">
        <v>28</v>
      </c>
      <c r="T79" s="12" t="s">
        <v>28</v>
      </c>
      <c r="U79" s="12" t="s">
        <v>28</v>
      </c>
      <c r="V79" s="12"/>
      <c r="W79" s="12" t="s">
        <v>28</v>
      </c>
      <c r="X79" s="12" t="s">
        <v>28</v>
      </c>
      <c r="Y79" s="12" t="s">
        <v>28</v>
      </c>
      <c r="Z79" s="12" t="s">
        <v>28</v>
      </c>
      <c r="AA79" s="12" t="s">
        <v>28</v>
      </c>
      <c r="AB79" s="12" t="s">
        <v>28</v>
      </c>
      <c r="AC79" s="12"/>
      <c r="AD79" s="12" t="s">
        <v>28</v>
      </c>
      <c r="AE79" s="12" t="s">
        <v>28</v>
      </c>
      <c r="AF79" s="12" t="s">
        <v>28</v>
      </c>
      <c r="AG79" s="12" t="s">
        <v>28</v>
      </c>
      <c r="AH79" s="12"/>
      <c r="AI79" s="12">
        <v>20</v>
      </c>
      <c r="AJ79" s="12">
        <f t="shared" si="2"/>
        <v>83</v>
      </c>
    </row>
    <row r="80" spans="1:36" x14ac:dyDescent="0.25">
      <c r="A80" s="11">
        <v>5908</v>
      </c>
      <c r="B80" s="13" t="s">
        <v>95</v>
      </c>
      <c r="C80" s="31">
        <v>12</v>
      </c>
      <c r="D80" s="31">
        <v>9</v>
      </c>
      <c r="E80" s="31">
        <v>13</v>
      </c>
      <c r="F80" s="31">
        <v>6</v>
      </c>
      <c r="G80" s="31">
        <v>16</v>
      </c>
      <c r="H80" s="12"/>
      <c r="I80" s="12">
        <v>4</v>
      </c>
      <c r="J80" s="12">
        <v>3</v>
      </c>
      <c r="K80" s="12">
        <v>2</v>
      </c>
      <c r="L80" s="12">
        <v>2</v>
      </c>
      <c r="M80" s="12">
        <v>3</v>
      </c>
      <c r="N80" s="12">
        <v>12</v>
      </c>
      <c r="O80" s="12"/>
      <c r="P80" s="12" t="s">
        <v>28</v>
      </c>
      <c r="Q80" s="12" t="s">
        <v>28</v>
      </c>
      <c r="R80" s="12" t="s">
        <v>28</v>
      </c>
      <c r="S80" s="12" t="s">
        <v>28</v>
      </c>
      <c r="T80" s="12" t="s">
        <v>28</v>
      </c>
      <c r="U80" s="12" t="s">
        <v>28</v>
      </c>
      <c r="V80" s="12"/>
      <c r="W80" s="12" t="s">
        <v>28</v>
      </c>
      <c r="X80" s="12" t="s">
        <v>28</v>
      </c>
      <c r="Y80" s="12" t="s">
        <v>28</v>
      </c>
      <c r="Z80" s="12" t="s">
        <v>28</v>
      </c>
      <c r="AA80" s="12" t="s">
        <v>28</v>
      </c>
      <c r="AB80" s="12" t="s">
        <v>28</v>
      </c>
      <c r="AC80" s="12"/>
      <c r="AD80" s="12" t="s">
        <v>28</v>
      </c>
      <c r="AE80" s="12" t="s">
        <v>28</v>
      </c>
      <c r="AF80" s="12" t="s">
        <v>28</v>
      </c>
      <c r="AG80" s="12" t="s">
        <v>28</v>
      </c>
      <c r="AH80" s="12"/>
      <c r="AI80" s="12">
        <v>23</v>
      </c>
      <c r="AJ80" s="12">
        <f t="shared" ref="AJ80:AJ107" si="3">SUM(C80:AI80)</f>
        <v>105</v>
      </c>
    </row>
    <row r="81" spans="1:36" x14ac:dyDescent="0.25">
      <c r="A81" s="11">
        <v>6001</v>
      </c>
      <c r="B81" s="13" t="s">
        <v>97</v>
      </c>
      <c r="C81" s="12">
        <v>16</v>
      </c>
      <c r="D81" s="12">
        <v>28</v>
      </c>
      <c r="E81" s="12">
        <v>21</v>
      </c>
      <c r="F81" s="12">
        <v>20</v>
      </c>
      <c r="G81" s="12">
        <v>71</v>
      </c>
      <c r="H81" s="12"/>
      <c r="I81" s="12">
        <v>18</v>
      </c>
      <c r="J81" s="12">
        <v>19</v>
      </c>
      <c r="K81" s="12">
        <v>24</v>
      </c>
      <c r="L81" s="12">
        <v>18</v>
      </c>
      <c r="M81" s="12">
        <v>24</v>
      </c>
      <c r="N81" s="12">
        <v>111</v>
      </c>
      <c r="O81" s="12"/>
      <c r="P81" s="12">
        <v>3</v>
      </c>
      <c r="Q81" s="12">
        <v>4</v>
      </c>
      <c r="R81" s="12">
        <v>1</v>
      </c>
      <c r="S81" s="12" t="s">
        <v>28</v>
      </c>
      <c r="T81" s="12" t="s">
        <v>28</v>
      </c>
      <c r="U81" s="12" t="s">
        <v>28</v>
      </c>
      <c r="V81" s="12"/>
      <c r="W81" s="12">
        <v>4</v>
      </c>
      <c r="X81" s="12" t="s">
        <v>28</v>
      </c>
      <c r="Y81" s="12">
        <v>1</v>
      </c>
      <c r="Z81" s="12">
        <v>3</v>
      </c>
      <c r="AA81" s="12">
        <v>6</v>
      </c>
      <c r="AB81" s="12">
        <v>1</v>
      </c>
      <c r="AC81" s="12"/>
      <c r="AD81" s="12" t="s">
        <v>28</v>
      </c>
      <c r="AE81" s="12" t="s">
        <v>28</v>
      </c>
      <c r="AF81" s="12" t="s">
        <v>28</v>
      </c>
      <c r="AG81" s="12" t="s">
        <v>28</v>
      </c>
      <c r="AH81" s="12"/>
      <c r="AI81" s="12">
        <v>62</v>
      </c>
      <c r="AJ81" s="12">
        <f t="shared" si="3"/>
        <v>455</v>
      </c>
    </row>
    <row r="82" spans="1:36" x14ac:dyDescent="0.25">
      <c r="A82" s="11">
        <v>6002</v>
      </c>
      <c r="B82" s="13" t="s">
        <v>98</v>
      </c>
      <c r="C82" s="12">
        <v>7</v>
      </c>
      <c r="D82" s="12">
        <v>15</v>
      </c>
      <c r="E82" s="12">
        <v>11</v>
      </c>
      <c r="F82" s="12">
        <v>11</v>
      </c>
      <c r="G82" s="12">
        <v>22</v>
      </c>
      <c r="H82" s="12"/>
      <c r="I82" s="12">
        <v>2</v>
      </c>
      <c r="J82" s="12">
        <v>9</v>
      </c>
      <c r="K82" s="12">
        <v>7</v>
      </c>
      <c r="L82" s="12">
        <v>3</v>
      </c>
      <c r="M82" s="12">
        <v>3</v>
      </c>
      <c r="N82" s="12">
        <v>26</v>
      </c>
      <c r="O82" s="12"/>
      <c r="P82" s="12">
        <v>1</v>
      </c>
      <c r="Q82" s="12" t="s">
        <v>28</v>
      </c>
      <c r="R82" s="12">
        <v>1</v>
      </c>
      <c r="S82" s="12" t="s">
        <v>28</v>
      </c>
      <c r="T82" s="12" t="s">
        <v>28</v>
      </c>
      <c r="U82" s="12" t="s">
        <v>28</v>
      </c>
      <c r="V82" s="12"/>
      <c r="W82" s="12" t="s">
        <v>28</v>
      </c>
      <c r="X82" s="12">
        <v>1</v>
      </c>
      <c r="Y82" s="12" t="s">
        <v>28</v>
      </c>
      <c r="Z82" s="12" t="s">
        <v>28</v>
      </c>
      <c r="AA82" s="12" t="s">
        <v>28</v>
      </c>
      <c r="AB82" s="12" t="s">
        <v>28</v>
      </c>
      <c r="AC82" s="12"/>
      <c r="AD82" s="12" t="s">
        <v>28</v>
      </c>
      <c r="AE82" s="12" t="s">
        <v>28</v>
      </c>
      <c r="AF82" s="12" t="s">
        <v>28</v>
      </c>
      <c r="AG82" s="12" t="s">
        <v>28</v>
      </c>
      <c r="AH82" s="12"/>
      <c r="AI82" s="12">
        <v>14</v>
      </c>
      <c r="AJ82" s="12">
        <f t="shared" si="3"/>
        <v>133</v>
      </c>
    </row>
    <row r="83" spans="1:36" x14ac:dyDescent="0.25">
      <c r="A83" s="11">
        <v>6003</v>
      </c>
      <c r="B83" s="13" t="s">
        <v>40</v>
      </c>
      <c r="C83" s="12">
        <v>10</v>
      </c>
      <c r="D83" s="12">
        <v>12</v>
      </c>
      <c r="E83" s="12">
        <v>11</v>
      </c>
      <c r="F83" s="12">
        <v>10</v>
      </c>
      <c r="G83" s="12">
        <v>23</v>
      </c>
      <c r="H83" s="12"/>
      <c r="I83" s="12">
        <v>10</v>
      </c>
      <c r="J83" s="12">
        <v>11</v>
      </c>
      <c r="K83" s="12">
        <v>1</v>
      </c>
      <c r="L83" s="12">
        <v>5</v>
      </c>
      <c r="M83" s="12">
        <v>4</v>
      </c>
      <c r="N83" s="12">
        <v>27</v>
      </c>
      <c r="O83" s="12"/>
      <c r="P83" s="12">
        <v>1</v>
      </c>
      <c r="Q83" s="12" t="s">
        <v>28</v>
      </c>
      <c r="R83" s="12" t="s">
        <v>28</v>
      </c>
      <c r="S83" s="12" t="s">
        <v>28</v>
      </c>
      <c r="T83" s="12" t="s">
        <v>28</v>
      </c>
      <c r="U83" s="12" t="s">
        <v>28</v>
      </c>
      <c r="V83" s="12"/>
      <c r="W83" s="12" t="s">
        <v>28</v>
      </c>
      <c r="X83" s="12">
        <v>1</v>
      </c>
      <c r="Y83" s="12" t="s">
        <v>28</v>
      </c>
      <c r="Z83" s="12" t="s">
        <v>28</v>
      </c>
      <c r="AA83" s="12">
        <v>1</v>
      </c>
      <c r="AB83" s="12" t="s">
        <v>28</v>
      </c>
      <c r="AC83" s="12"/>
      <c r="AD83" s="12" t="s">
        <v>28</v>
      </c>
      <c r="AE83" s="12" t="s">
        <v>28</v>
      </c>
      <c r="AF83" s="12" t="s">
        <v>28</v>
      </c>
      <c r="AG83" s="12" t="s">
        <v>28</v>
      </c>
      <c r="AH83" s="12"/>
      <c r="AI83" s="12">
        <v>24</v>
      </c>
      <c r="AJ83" s="12">
        <f t="shared" si="3"/>
        <v>151</v>
      </c>
    </row>
    <row r="84" spans="1:36" x14ac:dyDescent="0.25">
      <c r="A84" s="11">
        <v>6004</v>
      </c>
      <c r="B84" s="13" t="s">
        <v>99</v>
      </c>
      <c r="C84" s="12">
        <v>21</v>
      </c>
      <c r="D84" s="12">
        <v>23</v>
      </c>
      <c r="E84" s="12">
        <v>25</v>
      </c>
      <c r="F84" s="12">
        <v>11</v>
      </c>
      <c r="G84" s="12">
        <v>55</v>
      </c>
      <c r="H84" s="12"/>
      <c r="I84" s="12">
        <v>8</v>
      </c>
      <c r="J84" s="12">
        <v>5</v>
      </c>
      <c r="K84" s="12">
        <v>6</v>
      </c>
      <c r="L84" s="12">
        <v>7</v>
      </c>
      <c r="M84" s="12">
        <v>13</v>
      </c>
      <c r="N84" s="12">
        <v>44</v>
      </c>
      <c r="O84" s="12"/>
      <c r="P84" s="12">
        <v>2</v>
      </c>
      <c r="Q84" s="12">
        <v>1</v>
      </c>
      <c r="R84" s="12" t="s">
        <v>28</v>
      </c>
      <c r="S84" s="12" t="s">
        <v>28</v>
      </c>
      <c r="T84" s="12" t="s">
        <v>28</v>
      </c>
      <c r="U84" s="12" t="s">
        <v>28</v>
      </c>
      <c r="V84" s="12"/>
      <c r="W84" s="12" t="s">
        <v>28</v>
      </c>
      <c r="X84" s="12" t="s">
        <v>28</v>
      </c>
      <c r="Y84" s="12" t="s">
        <v>28</v>
      </c>
      <c r="Z84" s="12">
        <v>1</v>
      </c>
      <c r="AA84" s="12" t="s">
        <v>28</v>
      </c>
      <c r="AB84" s="12" t="s">
        <v>28</v>
      </c>
      <c r="AC84" s="12"/>
      <c r="AD84" s="12" t="s">
        <v>28</v>
      </c>
      <c r="AE84" s="12" t="s">
        <v>28</v>
      </c>
      <c r="AF84" s="12" t="s">
        <v>28</v>
      </c>
      <c r="AG84" s="12" t="s">
        <v>28</v>
      </c>
      <c r="AH84" s="12"/>
      <c r="AI84" s="12">
        <v>52</v>
      </c>
      <c r="AJ84" s="12">
        <f t="shared" si="3"/>
        <v>274</v>
      </c>
    </row>
    <row r="85" spans="1:36" x14ac:dyDescent="0.25">
      <c r="A85" s="11">
        <v>6005</v>
      </c>
      <c r="B85" s="13" t="s">
        <v>100</v>
      </c>
      <c r="C85" s="12">
        <v>10</v>
      </c>
      <c r="D85" s="12">
        <v>21</v>
      </c>
      <c r="E85" s="12">
        <v>13</v>
      </c>
      <c r="F85" s="12">
        <v>14</v>
      </c>
      <c r="G85" s="12">
        <v>38</v>
      </c>
      <c r="H85" s="12"/>
      <c r="I85" s="12">
        <v>5</v>
      </c>
      <c r="J85" s="12">
        <v>9</v>
      </c>
      <c r="K85" s="12">
        <v>8</v>
      </c>
      <c r="L85" s="12">
        <v>5</v>
      </c>
      <c r="M85" s="12">
        <v>11</v>
      </c>
      <c r="N85" s="12">
        <v>25</v>
      </c>
      <c r="O85" s="12"/>
      <c r="P85" s="12">
        <v>2</v>
      </c>
      <c r="Q85" s="12">
        <v>1</v>
      </c>
      <c r="R85" s="12" t="s">
        <v>28</v>
      </c>
      <c r="S85" s="12" t="s">
        <v>28</v>
      </c>
      <c r="T85" s="12" t="s">
        <v>28</v>
      </c>
      <c r="U85" s="12" t="s">
        <v>28</v>
      </c>
      <c r="V85" s="12"/>
      <c r="W85" s="12">
        <v>2</v>
      </c>
      <c r="X85" s="12">
        <v>1</v>
      </c>
      <c r="Y85" s="12" t="s">
        <v>28</v>
      </c>
      <c r="Z85" s="12" t="s">
        <v>28</v>
      </c>
      <c r="AA85" s="12">
        <v>1</v>
      </c>
      <c r="AB85" s="12" t="s">
        <v>28</v>
      </c>
      <c r="AC85" s="12"/>
      <c r="AD85" s="12" t="s">
        <v>28</v>
      </c>
      <c r="AE85" s="12" t="s">
        <v>28</v>
      </c>
      <c r="AF85" s="12" t="s">
        <v>28</v>
      </c>
      <c r="AG85" s="12" t="s">
        <v>28</v>
      </c>
      <c r="AH85" s="12"/>
      <c r="AI85" s="12">
        <v>16</v>
      </c>
      <c r="AJ85" s="12">
        <f t="shared" si="3"/>
        <v>182</v>
      </c>
    </row>
    <row r="86" spans="1:36" x14ac:dyDescent="0.25">
      <c r="A86" s="11">
        <v>6006</v>
      </c>
      <c r="B86" s="13" t="s">
        <v>101</v>
      </c>
      <c r="C86" s="12">
        <v>18</v>
      </c>
      <c r="D86" s="12">
        <v>14</v>
      </c>
      <c r="E86" s="12">
        <v>33</v>
      </c>
      <c r="F86" s="12">
        <v>21</v>
      </c>
      <c r="G86" s="12">
        <v>83</v>
      </c>
      <c r="H86" s="12"/>
      <c r="I86" s="12">
        <v>13</v>
      </c>
      <c r="J86" s="12">
        <v>19</v>
      </c>
      <c r="K86" s="12">
        <v>15</v>
      </c>
      <c r="L86" s="12">
        <v>15</v>
      </c>
      <c r="M86" s="12">
        <v>13</v>
      </c>
      <c r="N86" s="12">
        <v>81</v>
      </c>
      <c r="O86" s="12"/>
      <c r="P86" s="12">
        <v>1</v>
      </c>
      <c r="Q86" s="12">
        <v>2</v>
      </c>
      <c r="R86" s="12">
        <v>1</v>
      </c>
      <c r="S86" s="12" t="s">
        <v>28</v>
      </c>
      <c r="T86" s="12" t="s">
        <v>28</v>
      </c>
      <c r="U86" s="12" t="s">
        <v>28</v>
      </c>
      <c r="V86" s="12"/>
      <c r="W86" s="12">
        <v>1</v>
      </c>
      <c r="X86" s="12">
        <v>2</v>
      </c>
      <c r="Y86" s="12" t="s">
        <v>28</v>
      </c>
      <c r="Z86" s="12">
        <v>1</v>
      </c>
      <c r="AA86" s="12">
        <v>2</v>
      </c>
      <c r="AB86" s="12" t="s">
        <v>28</v>
      </c>
      <c r="AC86" s="12"/>
      <c r="AD86" s="12" t="s">
        <v>28</v>
      </c>
      <c r="AE86" s="12" t="s">
        <v>28</v>
      </c>
      <c r="AF86" s="12" t="s">
        <v>28</v>
      </c>
      <c r="AG86" s="12" t="s">
        <v>28</v>
      </c>
      <c r="AH86" s="12"/>
      <c r="AI86" s="12">
        <v>50</v>
      </c>
      <c r="AJ86" s="12">
        <f t="shared" si="3"/>
        <v>385</v>
      </c>
    </row>
    <row r="87" spans="1:36" x14ac:dyDescent="0.25">
      <c r="A87" s="11">
        <v>6007</v>
      </c>
      <c r="B87" s="13" t="s">
        <v>102</v>
      </c>
      <c r="C87" s="12">
        <v>5</v>
      </c>
      <c r="D87" s="12">
        <v>10</v>
      </c>
      <c r="E87" s="12">
        <v>15</v>
      </c>
      <c r="F87" s="12">
        <v>8</v>
      </c>
      <c r="G87" s="12">
        <v>17</v>
      </c>
      <c r="H87" s="12"/>
      <c r="I87" s="12">
        <v>1</v>
      </c>
      <c r="J87" s="12">
        <v>2</v>
      </c>
      <c r="K87" s="12">
        <v>5</v>
      </c>
      <c r="L87" s="12">
        <v>4</v>
      </c>
      <c r="M87" s="12">
        <v>2</v>
      </c>
      <c r="N87" s="12">
        <v>20</v>
      </c>
      <c r="O87" s="12"/>
      <c r="P87" s="12" t="s">
        <v>28</v>
      </c>
      <c r="Q87" s="12" t="s">
        <v>28</v>
      </c>
      <c r="R87" s="12" t="s">
        <v>28</v>
      </c>
      <c r="S87" s="12" t="s">
        <v>28</v>
      </c>
      <c r="T87" s="12" t="s">
        <v>28</v>
      </c>
      <c r="U87" s="12" t="s">
        <v>28</v>
      </c>
      <c r="V87" s="12"/>
      <c r="W87" s="12" t="s">
        <v>28</v>
      </c>
      <c r="X87" s="12" t="s">
        <v>28</v>
      </c>
      <c r="Y87" s="12" t="s">
        <v>28</v>
      </c>
      <c r="Z87" s="12">
        <v>1</v>
      </c>
      <c r="AA87" s="12">
        <v>1</v>
      </c>
      <c r="AB87" s="12" t="s">
        <v>28</v>
      </c>
      <c r="AC87" s="12"/>
      <c r="AD87" s="12" t="s">
        <v>28</v>
      </c>
      <c r="AE87" s="12" t="s">
        <v>28</v>
      </c>
      <c r="AF87" s="12">
        <v>2</v>
      </c>
      <c r="AG87" s="12" t="s">
        <v>28</v>
      </c>
      <c r="AH87" s="12"/>
      <c r="AI87" s="12">
        <v>9</v>
      </c>
      <c r="AJ87" s="12">
        <f t="shared" si="3"/>
        <v>102</v>
      </c>
    </row>
    <row r="88" spans="1:36" x14ac:dyDescent="0.25">
      <c r="A88" s="11">
        <v>6101</v>
      </c>
      <c r="B88" s="13" t="s">
        <v>104</v>
      </c>
      <c r="C88" s="12">
        <v>36</v>
      </c>
      <c r="D88" s="12">
        <v>46</v>
      </c>
      <c r="E88" s="12">
        <v>80</v>
      </c>
      <c r="F88" s="12">
        <v>50</v>
      </c>
      <c r="G88" s="12">
        <v>115</v>
      </c>
      <c r="H88" s="12"/>
      <c r="I88" s="12">
        <v>31</v>
      </c>
      <c r="J88" s="12">
        <v>22</v>
      </c>
      <c r="K88" s="12">
        <v>15</v>
      </c>
      <c r="L88" s="12">
        <v>16</v>
      </c>
      <c r="M88" s="12">
        <v>13</v>
      </c>
      <c r="N88" s="12">
        <v>116</v>
      </c>
      <c r="O88" s="12"/>
      <c r="P88" s="12">
        <v>4</v>
      </c>
      <c r="Q88" s="12" t="s">
        <v>28</v>
      </c>
      <c r="R88" s="12">
        <v>1</v>
      </c>
      <c r="S88" s="12" t="s">
        <v>28</v>
      </c>
      <c r="T88" s="12" t="s">
        <v>28</v>
      </c>
      <c r="U88" s="12" t="s">
        <v>28</v>
      </c>
      <c r="V88" s="12"/>
      <c r="W88" s="12" t="s">
        <v>28</v>
      </c>
      <c r="X88" s="12" t="s">
        <v>28</v>
      </c>
      <c r="Y88" s="12" t="s">
        <v>28</v>
      </c>
      <c r="Z88" s="12">
        <v>2</v>
      </c>
      <c r="AA88" s="12">
        <v>2</v>
      </c>
      <c r="AB88" s="12">
        <v>1</v>
      </c>
      <c r="AC88" s="12"/>
      <c r="AD88" s="12" t="s">
        <v>28</v>
      </c>
      <c r="AE88" s="12" t="s">
        <v>28</v>
      </c>
      <c r="AF88" s="12" t="s">
        <v>28</v>
      </c>
      <c r="AG88" s="12" t="s">
        <v>28</v>
      </c>
      <c r="AH88" s="12"/>
      <c r="AI88" s="12">
        <v>103</v>
      </c>
      <c r="AJ88" s="12">
        <f t="shared" si="3"/>
        <v>653</v>
      </c>
    </row>
    <row r="89" spans="1:36" x14ac:dyDescent="0.25">
      <c r="A89" s="11">
        <v>6102</v>
      </c>
      <c r="B89" s="13" t="s">
        <v>105</v>
      </c>
      <c r="C89" s="12">
        <v>6</v>
      </c>
      <c r="D89" s="12">
        <v>7</v>
      </c>
      <c r="E89" s="12">
        <v>22</v>
      </c>
      <c r="F89" s="12">
        <v>13</v>
      </c>
      <c r="G89" s="12">
        <v>38</v>
      </c>
      <c r="H89" s="12"/>
      <c r="I89" s="12">
        <v>6</v>
      </c>
      <c r="J89" s="12">
        <v>6</v>
      </c>
      <c r="K89" s="12">
        <v>8</v>
      </c>
      <c r="L89" s="12">
        <v>4</v>
      </c>
      <c r="M89" s="12">
        <v>2</v>
      </c>
      <c r="N89" s="12">
        <v>30</v>
      </c>
      <c r="O89" s="12"/>
      <c r="P89" s="12">
        <v>1</v>
      </c>
      <c r="Q89" s="12" t="s">
        <v>28</v>
      </c>
      <c r="R89" s="12">
        <v>1</v>
      </c>
      <c r="S89" s="12" t="s">
        <v>28</v>
      </c>
      <c r="T89" s="12" t="s">
        <v>28</v>
      </c>
      <c r="U89" s="12" t="s">
        <v>28</v>
      </c>
      <c r="V89" s="12"/>
      <c r="W89" s="12" t="s">
        <v>28</v>
      </c>
      <c r="X89" s="12" t="s">
        <v>28</v>
      </c>
      <c r="Y89" s="12" t="s">
        <v>28</v>
      </c>
      <c r="Z89" s="12">
        <v>1</v>
      </c>
      <c r="AA89" s="12" t="s">
        <v>28</v>
      </c>
      <c r="AB89" s="12" t="s">
        <v>28</v>
      </c>
      <c r="AC89" s="12"/>
      <c r="AD89" s="12" t="s">
        <v>28</v>
      </c>
      <c r="AE89" s="12" t="s">
        <v>28</v>
      </c>
      <c r="AF89" s="12" t="s">
        <v>28</v>
      </c>
      <c r="AG89" s="12" t="s">
        <v>28</v>
      </c>
      <c r="AH89" s="12"/>
      <c r="AI89" s="12">
        <v>24</v>
      </c>
      <c r="AJ89" s="12">
        <f t="shared" si="3"/>
        <v>169</v>
      </c>
    </row>
    <row r="90" spans="1:36" x14ac:dyDescent="0.25">
      <c r="A90" s="11">
        <v>6103</v>
      </c>
      <c r="B90" s="13" t="s">
        <v>106</v>
      </c>
      <c r="C90" s="12">
        <v>31</v>
      </c>
      <c r="D90" s="12">
        <v>47</v>
      </c>
      <c r="E90" s="12">
        <v>57</v>
      </c>
      <c r="F90" s="12">
        <v>30</v>
      </c>
      <c r="G90" s="12">
        <v>78</v>
      </c>
      <c r="H90" s="12"/>
      <c r="I90" s="12">
        <v>14</v>
      </c>
      <c r="J90" s="12">
        <v>12</v>
      </c>
      <c r="K90" s="12">
        <v>10</v>
      </c>
      <c r="L90" s="12">
        <v>9</v>
      </c>
      <c r="M90" s="12">
        <v>11</v>
      </c>
      <c r="N90" s="12">
        <v>35</v>
      </c>
      <c r="O90" s="12"/>
      <c r="P90" s="12">
        <v>2</v>
      </c>
      <c r="Q90" s="12">
        <v>1</v>
      </c>
      <c r="R90" s="12">
        <v>1</v>
      </c>
      <c r="S90" s="12" t="s">
        <v>28</v>
      </c>
      <c r="T90" s="12" t="s">
        <v>28</v>
      </c>
      <c r="U90" s="12" t="s">
        <v>28</v>
      </c>
      <c r="V90" s="12"/>
      <c r="W90" s="12" t="s">
        <v>28</v>
      </c>
      <c r="X90" s="12" t="s">
        <v>28</v>
      </c>
      <c r="Y90" s="12">
        <v>3</v>
      </c>
      <c r="Z90" s="12" t="s">
        <v>28</v>
      </c>
      <c r="AA90" s="12" t="s">
        <v>28</v>
      </c>
      <c r="AB90" s="12" t="s">
        <v>28</v>
      </c>
      <c r="AC90" s="12"/>
      <c r="AD90" s="12" t="s">
        <v>28</v>
      </c>
      <c r="AE90" s="12" t="s">
        <v>28</v>
      </c>
      <c r="AF90" s="12" t="s">
        <v>28</v>
      </c>
      <c r="AG90" s="12" t="s">
        <v>28</v>
      </c>
      <c r="AH90" s="12"/>
      <c r="AI90" s="12">
        <v>63</v>
      </c>
      <c r="AJ90" s="12">
        <f t="shared" si="3"/>
        <v>404</v>
      </c>
    </row>
    <row r="91" spans="1:36" x14ac:dyDescent="0.25">
      <c r="A91" s="11">
        <v>6104</v>
      </c>
      <c r="B91" s="13" t="s">
        <v>107</v>
      </c>
      <c r="C91" s="12">
        <v>10</v>
      </c>
      <c r="D91" s="12">
        <v>18</v>
      </c>
      <c r="E91" s="12">
        <v>30</v>
      </c>
      <c r="F91" s="12">
        <v>12</v>
      </c>
      <c r="G91" s="12">
        <v>39</v>
      </c>
      <c r="H91" s="12"/>
      <c r="I91" s="12">
        <v>13</v>
      </c>
      <c r="J91" s="12">
        <v>10</v>
      </c>
      <c r="K91" s="12">
        <v>6</v>
      </c>
      <c r="L91" s="12">
        <v>6</v>
      </c>
      <c r="M91" s="12">
        <v>4</v>
      </c>
      <c r="N91" s="12">
        <v>44</v>
      </c>
      <c r="O91" s="12"/>
      <c r="P91" s="12">
        <v>4</v>
      </c>
      <c r="Q91" s="12" t="s">
        <v>28</v>
      </c>
      <c r="R91" s="12" t="s">
        <v>28</v>
      </c>
      <c r="S91" s="12">
        <v>1</v>
      </c>
      <c r="T91" s="12" t="s">
        <v>28</v>
      </c>
      <c r="U91" s="12" t="s">
        <v>28</v>
      </c>
      <c r="V91" s="12"/>
      <c r="W91" s="12">
        <v>1</v>
      </c>
      <c r="X91" s="12" t="s">
        <v>28</v>
      </c>
      <c r="Y91" s="12" t="s">
        <v>28</v>
      </c>
      <c r="Z91" s="12" t="s">
        <v>28</v>
      </c>
      <c r="AA91" s="12">
        <v>1</v>
      </c>
      <c r="AB91" s="12" t="s">
        <v>28</v>
      </c>
      <c r="AC91" s="12"/>
      <c r="AD91" s="12" t="s">
        <v>28</v>
      </c>
      <c r="AE91" s="12" t="s">
        <v>28</v>
      </c>
      <c r="AF91" s="12" t="s">
        <v>28</v>
      </c>
      <c r="AG91" s="12" t="s">
        <v>28</v>
      </c>
      <c r="AH91" s="12"/>
      <c r="AI91" s="12">
        <v>42</v>
      </c>
      <c r="AJ91" s="12">
        <f t="shared" si="3"/>
        <v>241</v>
      </c>
    </row>
    <row r="92" spans="1:36" x14ac:dyDescent="0.25">
      <c r="A92" s="11">
        <v>6201</v>
      </c>
      <c r="B92" s="13" t="s">
        <v>109</v>
      </c>
      <c r="C92" s="12">
        <v>21</v>
      </c>
      <c r="D92" s="12">
        <v>29</v>
      </c>
      <c r="E92" s="12">
        <v>39</v>
      </c>
      <c r="F92" s="12">
        <v>32</v>
      </c>
      <c r="G92" s="12">
        <v>71</v>
      </c>
      <c r="H92" s="12"/>
      <c r="I92" s="12">
        <v>11</v>
      </c>
      <c r="J92" s="12">
        <v>12</v>
      </c>
      <c r="K92" s="12">
        <v>18</v>
      </c>
      <c r="L92" s="12">
        <v>9</v>
      </c>
      <c r="M92" s="12">
        <v>4</v>
      </c>
      <c r="N92" s="12">
        <v>45</v>
      </c>
      <c r="O92" s="12"/>
      <c r="P92" s="12">
        <v>1</v>
      </c>
      <c r="Q92" s="12" t="s">
        <v>28</v>
      </c>
      <c r="R92" s="12">
        <v>3</v>
      </c>
      <c r="S92" s="12" t="s">
        <v>28</v>
      </c>
      <c r="T92" s="12" t="s">
        <v>28</v>
      </c>
      <c r="U92" s="12" t="s">
        <v>28</v>
      </c>
      <c r="V92" s="12"/>
      <c r="W92" s="12">
        <v>1</v>
      </c>
      <c r="X92" s="12" t="s">
        <v>28</v>
      </c>
      <c r="Y92" s="12" t="s">
        <v>28</v>
      </c>
      <c r="Z92" s="12">
        <v>1</v>
      </c>
      <c r="AA92" s="12" t="s">
        <v>28</v>
      </c>
      <c r="AB92" s="12" t="s">
        <v>28</v>
      </c>
      <c r="AC92" s="12"/>
      <c r="AD92" s="12" t="s">
        <v>28</v>
      </c>
      <c r="AE92" s="12" t="s">
        <v>28</v>
      </c>
      <c r="AF92" s="12" t="s">
        <v>28</v>
      </c>
      <c r="AG92" s="12" t="s">
        <v>28</v>
      </c>
      <c r="AH92" s="12"/>
      <c r="AI92" s="12">
        <v>54</v>
      </c>
      <c r="AJ92" s="12">
        <f t="shared" si="3"/>
        <v>351</v>
      </c>
    </row>
    <row r="93" spans="1:36" x14ac:dyDescent="0.25">
      <c r="A93" s="11">
        <v>6202</v>
      </c>
      <c r="B93" s="13" t="s">
        <v>110</v>
      </c>
      <c r="C93" s="12">
        <v>3</v>
      </c>
      <c r="D93" s="12">
        <v>13</v>
      </c>
      <c r="E93" s="12">
        <v>18</v>
      </c>
      <c r="F93" s="12">
        <v>10</v>
      </c>
      <c r="G93" s="12">
        <v>45</v>
      </c>
      <c r="H93" s="12"/>
      <c r="I93" s="12">
        <v>9</v>
      </c>
      <c r="J93" s="12">
        <v>16</v>
      </c>
      <c r="K93" s="12">
        <v>18</v>
      </c>
      <c r="L93" s="12">
        <v>16</v>
      </c>
      <c r="M93" s="12">
        <v>9</v>
      </c>
      <c r="N93" s="12">
        <v>60</v>
      </c>
      <c r="O93" s="12"/>
      <c r="P93" s="12">
        <v>1</v>
      </c>
      <c r="Q93" s="12">
        <v>2</v>
      </c>
      <c r="R93" s="12">
        <v>2</v>
      </c>
      <c r="S93" s="12" t="s">
        <v>28</v>
      </c>
      <c r="T93" s="12" t="s">
        <v>28</v>
      </c>
      <c r="U93" s="12" t="s">
        <v>28</v>
      </c>
      <c r="V93" s="12"/>
      <c r="W93" s="12" t="s">
        <v>28</v>
      </c>
      <c r="X93" s="12">
        <v>1</v>
      </c>
      <c r="Y93" s="12">
        <v>1</v>
      </c>
      <c r="Z93" s="12">
        <v>1</v>
      </c>
      <c r="AA93" s="12">
        <v>5</v>
      </c>
      <c r="AB93" s="12">
        <v>2</v>
      </c>
      <c r="AC93" s="12"/>
      <c r="AD93" s="12" t="s">
        <v>28</v>
      </c>
      <c r="AE93" s="12" t="s">
        <v>28</v>
      </c>
      <c r="AF93" s="12" t="s">
        <v>28</v>
      </c>
      <c r="AG93" s="12" t="s">
        <v>28</v>
      </c>
      <c r="AH93" s="12"/>
      <c r="AI93" s="12">
        <v>41</v>
      </c>
      <c r="AJ93" s="12">
        <f t="shared" si="3"/>
        <v>273</v>
      </c>
    </row>
    <row r="94" spans="1:36" x14ac:dyDescent="0.25">
      <c r="A94" s="11">
        <v>6203</v>
      </c>
      <c r="B94" s="13" t="s">
        <v>111</v>
      </c>
      <c r="C94" s="12">
        <v>11</v>
      </c>
      <c r="D94" s="12">
        <v>15</v>
      </c>
      <c r="E94" s="12">
        <v>15</v>
      </c>
      <c r="F94" s="12">
        <v>11</v>
      </c>
      <c r="G94" s="12">
        <v>25</v>
      </c>
      <c r="H94" s="12"/>
      <c r="I94" s="12">
        <v>13</v>
      </c>
      <c r="J94" s="12">
        <v>8</v>
      </c>
      <c r="K94" s="12">
        <v>5</v>
      </c>
      <c r="L94" s="12">
        <v>10</v>
      </c>
      <c r="M94" s="12">
        <v>8</v>
      </c>
      <c r="N94" s="12">
        <v>41</v>
      </c>
      <c r="O94" s="12"/>
      <c r="P94" s="12">
        <v>1</v>
      </c>
      <c r="Q94" s="12" t="s">
        <v>28</v>
      </c>
      <c r="R94" s="12">
        <v>2</v>
      </c>
      <c r="S94" s="12">
        <v>1</v>
      </c>
      <c r="T94" s="12" t="s">
        <v>28</v>
      </c>
      <c r="U94" s="12" t="s">
        <v>28</v>
      </c>
      <c r="V94" s="12"/>
      <c r="W94" s="12">
        <v>1</v>
      </c>
      <c r="X94" s="12" t="s">
        <v>28</v>
      </c>
      <c r="Y94" s="12" t="s">
        <v>28</v>
      </c>
      <c r="Z94" s="12">
        <v>2</v>
      </c>
      <c r="AA94" s="12">
        <v>1</v>
      </c>
      <c r="AB94" s="12">
        <v>2</v>
      </c>
      <c r="AC94" s="12"/>
      <c r="AD94" s="12" t="s">
        <v>28</v>
      </c>
      <c r="AE94" s="12" t="s">
        <v>28</v>
      </c>
      <c r="AF94" s="12" t="s">
        <v>28</v>
      </c>
      <c r="AG94" s="12" t="s">
        <v>28</v>
      </c>
      <c r="AH94" s="12"/>
      <c r="AI94" s="12">
        <v>27</v>
      </c>
      <c r="AJ94" s="12">
        <f t="shared" si="3"/>
        <v>199</v>
      </c>
    </row>
    <row r="95" spans="1:36" x14ac:dyDescent="0.25">
      <c r="A95" s="11">
        <v>6204</v>
      </c>
      <c r="B95" s="13" t="s">
        <v>112</v>
      </c>
      <c r="C95" s="12">
        <v>26</v>
      </c>
      <c r="D95" s="12">
        <v>32</v>
      </c>
      <c r="E95" s="12">
        <v>19</v>
      </c>
      <c r="F95" s="12">
        <v>15</v>
      </c>
      <c r="G95" s="12">
        <v>58</v>
      </c>
      <c r="H95" s="12"/>
      <c r="I95" s="12">
        <v>15</v>
      </c>
      <c r="J95" s="12">
        <v>18</v>
      </c>
      <c r="K95" s="12">
        <v>17</v>
      </c>
      <c r="L95" s="12">
        <v>10</v>
      </c>
      <c r="M95" s="12">
        <v>9</v>
      </c>
      <c r="N95" s="12">
        <v>58</v>
      </c>
      <c r="O95" s="12"/>
      <c r="P95" s="12" t="s">
        <v>28</v>
      </c>
      <c r="Q95" s="12">
        <v>1</v>
      </c>
      <c r="R95" s="12" t="s">
        <v>28</v>
      </c>
      <c r="S95" s="12">
        <v>1</v>
      </c>
      <c r="T95" s="12" t="s">
        <v>28</v>
      </c>
      <c r="U95" s="12" t="s">
        <v>28</v>
      </c>
      <c r="V95" s="12"/>
      <c r="W95" s="12">
        <v>1</v>
      </c>
      <c r="X95" s="12" t="s">
        <v>28</v>
      </c>
      <c r="Y95" s="12" t="s">
        <v>28</v>
      </c>
      <c r="Z95" s="12" t="s">
        <v>28</v>
      </c>
      <c r="AA95" s="12">
        <v>1</v>
      </c>
      <c r="AB95" s="12" t="s">
        <v>28</v>
      </c>
      <c r="AC95" s="12"/>
      <c r="AD95" s="12" t="s">
        <v>28</v>
      </c>
      <c r="AE95" s="12" t="s">
        <v>28</v>
      </c>
      <c r="AF95" s="12" t="s">
        <v>28</v>
      </c>
      <c r="AG95" s="12" t="s">
        <v>28</v>
      </c>
      <c r="AH95" s="12"/>
      <c r="AI95" s="12">
        <v>61</v>
      </c>
      <c r="AJ95" s="12">
        <f t="shared" si="3"/>
        <v>342</v>
      </c>
    </row>
    <row r="96" spans="1:36" x14ac:dyDescent="0.25">
      <c r="A96" s="11">
        <v>6205</v>
      </c>
      <c r="B96" s="13" t="s">
        <v>113</v>
      </c>
      <c r="C96" s="12">
        <v>13</v>
      </c>
      <c r="D96" s="12">
        <v>11</v>
      </c>
      <c r="E96" s="12">
        <v>15</v>
      </c>
      <c r="F96" s="12">
        <v>6</v>
      </c>
      <c r="G96" s="12">
        <v>26</v>
      </c>
      <c r="H96" s="12"/>
      <c r="I96" s="12">
        <v>6</v>
      </c>
      <c r="J96" s="12">
        <v>14</v>
      </c>
      <c r="K96" s="12">
        <v>5</v>
      </c>
      <c r="L96" s="12">
        <v>6</v>
      </c>
      <c r="M96" s="12">
        <v>5</v>
      </c>
      <c r="N96" s="12">
        <v>21</v>
      </c>
      <c r="O96" s="12"/>
      <c r="P96" s="12" t="s">
        <v>28</v>
      </c>
      <c r="Q96" s="12" t="s">
        <v>28</v>
      </c>
      <c r="R96" s="12">
        <v>1</v>
      </c>
      <c r="S96" s="12" t="s">
        <v>28</v>
      </c>
      <c r="T96" s="12" t="s">
        <v>28</v>
      </c>
      <c r="U96" s="12" t="s">
        <v>28</v>
      </c>
      <c r="V96" s="12"/>
      <c r="W96" s="12" t="s">
        <v>28</v>
      </c>
      <c r="X96" s="12" t="s">
        <v>28</v>
      </c>
      <c r="Y96" s="12" t="s">
        <v>28</v>
      </c>
      <c r="Z96" s="12" t="s">
        <v>28</v>
      </c>
      <c r="AA96" s="12" t="s">
        <v>28</v>
      </c>
      <c r="AB96" s="12" t="s">
        <v>28</v>
      </c>
      <c r="AC96" s="12"/>
      <c r="AD96" s="12" t="s">
        <v>28</v>
      </c>
      <c r="AE96" s="12" t="s">
        <v>28</v>
      </c>
      <c r="AF96" s="12" t="s">
        <v>28</v>
      </c>
      <c r="AG96" s="12" t="s">
        <v>28</v>
      </c>
      <c r="AH96" s="12"/>
      <c r="AI96" s="12">
        <v>34</v>
      </c>
      <c r="AJ96" s="12">
        <f t="shared" si="3"/>
        <v>163</v>
      </c>
    </row>
    <row r="97" spans="1:36" x14ac:dyDescent="0.25">
      <c r="A97" s="11">
        <v>6206</v>
      </c>
      <c r="B97" s="13" t="s">
        <v>114</v>
      </c>
      <c r="C97" s="12">
        <v>11</v>
      </c>
      <c r="D97" s="12">
        <v>1</v>
      </c>
      <c r="E97" s="12">
        <v>6</v>
      </c>
      <c r="F97" s="12">
        <v>10</v>
      </c>
      <c r="G97" s="12">
        <v>14</v>
      </c>
      <c r="H97" s="12"/>
      <c r="I97" s="12" t="s">
        <v>28</v>
      </c>
      <c r="J97" s="12">
        <v>4</v>
      </c>
      <c r="K97" s="12">
        <v>2</v>
      </c>
      <c r="L97" s="12">
        <v>4</v>
      </c>
      <c r="M97" s="12">
        <v>1</v>
      </c>
      <c r="N97" s="12">
        <v>12</v>
      </c>
      <c r="O97" s="12"/>
      <c r="P97" s="12">
        <v>1</v>
      </c>
      <c r="Q97" s="12" t="s">
        <v>28</v>
      </c>
      <c r="R97" s="12" t="s">
        <v>28</v>
      </c>
      <c r="S97" s="12" t="s">
        <v>28</v>
      </c>
      <c r="T97" s="12" t="s">
        <v>28</v>
      </c>
      <c r="U97" s="12" t="s">
        <v>28</v>
      </c>
      <c r="V97" s="12"/>
      <c r="W97" s="12" t="s">
        <v>28</v>
      </c>
      <c r="X97" s="12" t="s">
        <v>28</v>
      </c>
      <c r="Y97" s="12" t="s">
        <v>28</v>
      </c>
      <c r="Z97" s="12">
        <v>2</v>
      </c>
      <c r="AA97" s="12" t="s">
        <v>28</v>
      </c>
      <c r="AB97" s="12" t="s">
        <v>28</v>
      </c>
      <c r="AC97" s="12"/>
      <c r="AD97" s="12" t="s">
        <v>28</v>
      </c>
      <c r="AE97" s="12" t="s">
        <v>28</v>
      </c>
      <c r="AF97" s="12" t="s">
        <v>28</v>
      </c>
      <c r="AG97" s="12" t="s">
        <v>28</v>
      </c>
      <c r="AH97" s="12"/>
      <c r="AI97" s="12">
        <v>16</v>
      </c>
      <c r="AJ97" s="12">
        <f t="shared" si="3"/>
        <v>84</v>
      </c>
    </row>
    <row r="98" spans="1:36" x14ac:dyDescent="0.25">
      <c r="A98" s="11">
        <v>6207</v>
      </c>
      <c r="B98" s="13" t="s">
        <v>115</v>
      </c>
      <c r="C98" s="12">
        <v>5</v>
      </c>
      <c r="D98" s="12">
        <v>14</v>
      </c>
      <c r="E98" s="12">
        <v>6</v>
      </c>
      <c r="F98" s="12">
        <v>7</v>
      </c>
      <c r="G98" s="12">
        <v>24</v>
      </c>
      <c r="H98" s="12"/>
      <c r="I98" s="12">
        <v>3</v>
      </c>
      <c r="J98" s="12">
        <v>9</v>
      </c>
      <c r="K98" s="12">
        <v>5</v>
      </c>
      <c r="L98" s="12">
        <v>3</v>
      </c>
      <c r="M98" s="12">
        <v>3</v>
      </c>
      <c r="N98" s="12">
        <v>14</v>
      </c>
      <c r="O98" s="12"/>
      <c r="P98" s="12" t="s">
        <v>28</v>
      </c>
      <c r="Q98" s="12" t="s">
        <v>28</v>
      </c>
      <c r="R98" s="12">
        <v>1</v>
      </c>
      <c r="S98" s="12" t="s">
        <v>28</v>
      </c>
      <c r="T98" s="12" t="s">
        <v>28</v>
      </c>
      <c r="U98" s="12" t="s">
        <v>28</v>
      </c>
      <c r="V98" s="12"/>
      <c r="W98" s="12" t="s">
        <v>28</v>
      </c>
      <c r="X98" s="12">
        <v>1</v>
      </c>
      <c r="Y98" s="12" t="s">
        <v>28</v>
      </c>
      <c r="Z98" s="12" t="s">
        <v>28</v>
      </c>
      <c r="AA98" s="12" t="s">
        <v>28</v>
      </c>
      <c r="AB98" s="12" t="s">
        <v>28</v>
      </c>
      <c r="AC98" s="12"/>
      <c r="AD98" s="12" t="s">
        <v>28</v>
      </c>
      <c r="AE98" s="12" t="s">
        <v>28</v>
      </c>
      <c r="AF98" s="12" t="s">
        <v>28</v>
      </c>
      <c r="AG98" s="12" t="s">
        <v>28</v>
      </c>
      <c r="AH98" s="12"/>
      <c r="AI98" s="12">
        <v>11</v>
      </c>
      <c r="AJ98" s="12">
        <f t="shared" si="3"/>
        <v>106</v>
      </c>
    </row>
    <row r="99" spans="1:36" x14ac:dyDescent="0.25">
      <c r="A99" s="11">
        <v>6301</v>
      </c>
      <c r="B99" s="13" t="s">
        <v>117</v>
      </c>
      <c r="C99" s="12">
        <v>37</v>
      </c>
      <c r="D99" s="12">
        <v>59</v>
      </c>
      <c r="E99" s="12">
        <v>53</v>
      </c>
      <c r="F99" s="12">
        <v>31</v>
      </c>
      <c r="G99" s="12">
        <v>102</v>
      </c>
      <c r="H99" s="12"/>
      <c r="I99" s="12">
        <v>24</v>
      </c>
      <c r="J99" s="12">
        <v>23</v>
      </c>
      <c r="K99" s="12">
        <v>13</v>
      </c>
      <c r="L99" s="12">
        <v>11</v>
      </c>
      <c r="M99" s="12">
        <v>10</v>
      </c>
      <c r="N99" s="12">
        <v>83</v>
      </c>
      <c r="O99" s="12"/>
      <c r="P99" s="12">
        <v>3</v>
      </c>
      <c r="Q99" s="12">
        <v>1</v>
      </c>
      <c r="R99" s="12">
        <v>1</v>
      </c>
      <c r="S99" s="12" t="s">
        <v>28</v>
      </c>
      <c r="T99" s="12" t="s">
        <v>28</v>
      </c>
      <c r="U99" s="12" t="s">
        <v>28</v>
      </c>
      <c r="V99" s="12"/>
      <c r="W99" s="12">
        <v>1</v>
      </c>
      <c r="X99" s="12" t="s">
        <v>28</v>
      </c>
      <c r="Y99" s="12">
        <v>1</v>
      </c>
      <c r="Z99" s="12" t="s">
        <v>28</v>
      </c>
      <c r="AA99" s="12">
        <v>1</v>
      </c>
      <c r="AB99" s="12" t="s">
        <v>28</v>
      </c>
      <c r="AC99" s="12"/>
      <c r="AD99" s="12" t="s">
        <v>28</v>
      </c>
      <c r="AE99" s="12" t="s">
        <v>28</v>
      </c>
      <c r="AF99" s="12" t="s">
        <v>28</v>
      </c>
      <c r="AG99" s="12" t="s">
        <v>28</v>
      </c>
      <c r="AH99" s="12"/>
      <c r="AI99" s="12">
        <v>59</v>
      </c>
      <c r="AJ99" s="12">
        <f t="shared" si="3"/>
        <v>513</v>
      </c>
    </row>
    <row r="100" spans="1:36" x14ac:dyDescent="0.25">
      <c r="A100" s="11">
        <v>6302</v>
      </c>
      <c r="B100" s="13" t="s">
        <v>52</v>
      </c>
      <c r="C100" s="12">
        <v>8</v>
      </c>
      <c r="D100" s="12">
        <v>20</v>
      </c>
      <c r="E100" s="12">
        <v>19</v>
      </c>
      <c r="F100" s="12">
        <v>5</v>
      </c>
      <c r="G100" s="12">
        <v>37</v>
      </c>
      <c r="H100" s="12"/>
      <c r="I100" s="12">
        <v>11</v>
      </c>
      <c r="J100" s="12">
        <v>9</v>
      </c>
      <c r="K100" s="12">
        <v>8</v>
      </c>
      <c r="L100" s="12">
        <v>4</v>
      </c>
      <c r="M100" s="12">
        <v>1</v>
      </c>
      <c r="N100" s="12">
        <v>39</v>
      </c>
      <c r="O100" s="12"/>
      <c r="P100" s="12" t="s">
        <v>28</v>
      </c>
      <c r="Q100" s="12" t="s">
        <v>28</v>
      </c>
      <c r="R100" s="12" t="s">
        <v>28</v>
      </c>
      <c r="S100" s="12" t="s">
        <v>28</v>
      </c>
      <c r="T100" s="12" t="s">
        <v>28</v>
      </c>
      <c r="U100" s="12" t="s">
        <v>28</v>
      </c>
      <c r="V100" s="12"/>
      <c r="W100" s="12" t="s">
        <v>28</v>
      </c>
      <c r="X100" s="12" t="s">
        <v>28</v>
      </c>
      <c r="Y100" s="12" t="s">
        <v>28</v>
      </c>
      <c r="Z100" s="12">
        <v>1</v>
      </c>
      <c r="AA100" s="12" t="s">
        <v>28</v>
      </c>
      <c r="AB100" s="12" t="s">
        <v>28</v>
      </c>
      <c r="AC100" s="12"/>
      <c r="AD100" s="12" t="s">
        <v>28</v>
      </c>
      <c r="AE100" s="12" t="s">
        <v>28</v>
      </c>
      <c r="AF100" s="12" t="s">
        <v>28</v>
      </c>
      <c r="AG100" s="12" t="s">
        <v>28</v>
      </c>
      <c r="AH100" s="12"/>
      <c r="AI100" s="12">
        <v>32</v>
      </c>
      <c r="AJ100" s="12">
        <f t="shared" si="3"/>
        <v>194</v>
      </c>
    </row>
    <row r="101" spans="1:36" x14ac:dyDescent="0.25">
      <c r="A101" s="11">
        <v>6303</v>
      </c>
      <c r="B101" s="13" t="s">
        <v>118</v>
      </c>
      <c r="C101" s="12">
        <v>6</v>
      </c>
      <c r="D101" s="12">
        <v>10</v>
      </c>
      <c r="E101" s="12">
        <v>9</v>
      </c>
      <c r="F101" s="12">
        <v>8</v>
      </c>
      <c r="G101" s="12">
        <v>11</v>
      </c>
      <c r="H101" s="12"/>
      <c r="I101" s="12">
        <v>4</v>
      </c>
      <c r="J101" s="12">
        <v>5</v>
      </c>
      <c r="K101" s="12">
        <v>2</v>
      </c>
      <c r="L101" s="12">
        <v>2</v>
      </c>
      <c r="M101" s="12" t="s">
        <v>28</v>
      </c>
      <c r="N101" s="12">
        <v>16</v>
      </c>
      <c r="O101" s="12"/>
      <c r="P101" s="12" t="s">
        <v>28</v>
      </c>
      <c r="Q101" s="12">
        <v>1</v>
      </c>
      <c r="R101" s="12" t="s">
        <v>28</v>
      </c>
      <c r="S101" s="12" t="s">
        <v>28</v>
      </c>
      <c r="T101" s="12" t="s">
        <v>28</v>
      </c>
      <c r="U101" s="12" t="s">
        <v>28</v>
      </c>
      <c r="V101" s="12"/>
      <c r="W101" s="12" t="s">
        <v>28</v>
      </c>
      <c r="X101" s="12" t="s">
        <v>28</v>
      </c>
      <c r="Y101" s="12" t="s">
        <v>28</v>
      </c>
      <c r="Z101" s="12" t="s">
        <v>28</v>
      </c>
      <c r="AA101" s="12" t="s">
        <v>28</v>
      </c>
      <c r="AB101" s="12" t="s">
        <v>28</v>
      </c>
      <c r="AC101" s="12"/>
      <c r="AD101" s="12" t="s">
        <v>28</v>
      </c>
      <c r="AE101" s="12" t="s">
        <v>28</v>
      </c>
      <c r="AF101" s="12" t="s">
        <v>28</v>
      </c>
      <c r="AG101" s="12" t="s">
        <v>28</v>
      </c>
      <c r="AH101" s="12"/>
      <c r="AI101" s="12">
        <v>9</v>
      </c>
      <c r="AJ101" s="12">
        <f t="shared" si="3"/>
        <v>83</v>
      </c>
    </row>
    <row r="102" spans="1:36" x14ac:dyDescent="0.25">
      <c r="A102" s="11">
        <v>6401</v>
      </c>
      <c r="B102" s="13" t="s">
        <v>120</v>
      </c>
      <c r="C102" s="12">
        <v>391</v>
      </c>
      <c r="D102" s="12">
        <v>500</v>
      </c>
      <c r="E102" s="12">
        <v>600</v>
      </c>
      <c r="F102" s="12">
        <v>379</v>
      </c>
      <c r="G102" s="12">
        <v>1342</v>
      </c>
      <c r="H102" s="12"/>
      <c r="I102" s="12">
        <v>428</v>
      </c>
      <c r="J102" s="12">
        <v>457</v>
      </c>
      <c r="K102" s="12">
        <v>467</v>
      </c>
      <c r="L102" s="12">
        <v>399</v>
      </c>
      <c r="M102" s="12">
        <v>279</v>
      </c>
      <c r="N102" s="12">
        <v>1828</v>
      </c>
      <c r="O102" s="12"/>
      <c r="P102" s="12">
        <v>39</v>
      </c>
      <c r="Q102" s="12">
        <v>31</v>
      </c>
      <c r="R102" s="12">
        <v>30</v>
      </c>
      <c r="S102" s="12">
        <v>1</v>
      </c>
      <c r="T102" s="12" t="s">
        <v>28</v>
      </c>
      <c r="U102" s="12">
        <v>1</v>
      </c>
      <c r="V102" s="12"/>
      <c r="W102" s="12">
        <v>18</v>
      </c>
      <c r="X102" s="12">
        <v>12</v>
      </c>
      <c r="Y102" s="12">
        <v>12</v>
      </c>
      <c r="Z102" s="12">
        <v>10</v>
      </c>
      <c r="AA102" s="12">
        <v>32</v>
      </c>
      <c r="AB102" s="12">
        <v>3</v>
      </c>
      <c r="AC102" s="12"/>
      <c r="AD102" s="12">
        <v>1</v>
      </c>
      <c r="AE102" s="12">
        <v>1</v>
      </c>
      <c r="AF102" s="12" t="s">
        <v>28</v>
      </c>
      <c r="AG102" s="12">
        <v>2</v>
      </c>
      <c r="AH102" s="12"/>
      <c r="AI102" s="12">
        <v>1297</v>
      </c>
      <c r="AJ102" s="12">
        <f t="shared" si="3"/>
        <v>8560</v>
      </c>
    </row>
    <row r="103" spans="1:36" x14ac:dyDescent="0.25">
      <c r="A103" s="11">
        <v>6403</v>
      </c>
      <c r="B103" s="13" t="s">
        <v>121</v>
      </c>
      <c r="C103" s="12">
        <v>111</v>
      </c>
      <c r="D103" s="12">
        <v>170</v>
      </c>
      <c r="E103" s="12">
        <v>193</v>
      </c>
      <c r="F103" s="12">
        <v>122</v>
      </c>
      <c r="G103" s="12">
        <v>383</v>
      </c>
      <c r="H103" s="12"/>
      <c r="I103" s="12">
        <v>119</v>
      </c>
      <c r="J103" s="12">
        <v>144</v>
      </c>
      <c r="K103" s="12">
        <v>146</v>
      </c>
      <c r="L103" s="12">
        <v>111</v>
      </c>
      <c r="M103" s="12">
        <v>78</v>
      </c>
      <c r="N103" s="12">
        <v>601</v>
      </c>
      <c r="O103" s="12"/>
      <c r="P103" s="12">
        <v>16</v>
      </c>
      <c r="Q103" s="12">
        <v>14</v>
      </c>
      <c r="R103" s="12">
        <v>3</v>
      </c>
      <c r="S103" s="12">
        <v>1</v>
      </c>
      <c r="T103" s="12" t="s">
        <v>28</v>
      </c>
      <c r="U103" s="12" t="s">
        <v>28</v>
      </c>
      <c r="V103" s="12"/>
      <c r="W103" s="12">
        <v>8</v>
      </c>
      <c r="X103" s="12">
        <v>5</v>
      </c>
      <c r="Y103" s="12">
        <v>3</v>
      </c>
      <c r="Z103" s="12">
        <v>3</v>
      </c>
      <c r="AA103" s="12">
        <v>9</v>
      </c>
      <c r="AB103" s="12" t="s">
        <v>28</v>
      </c>
      <c r="AC103" s="12"/>
      <c r="AD103" s="12" t="s">
        <v>28</v>
      </c>
      <c r="AE103" s="12" t="s">
        <v>28</v>
      </c>
      <c r="AF103" s="12" t="s">
        <v>28</v>
      </c>
      <c r="AG103" s="12" t="s">
        <v>28</v>
      </c>
      <c r="AH103" s="12"/>
      <c r="AI103" s="12">
        <v>372</v>
      </c>
      <c r="AJ103" s="12">
        <f t="shared" si="3"/>
        <v>2612</v>
      </c>
    </row>
    <row r="104" spans="1:36" x14ac:dyDescent="0.25">
      <c r="A104" s="11">
        <v>6501</v>
      </c>
      <c r="B104" s="13" t="s">
        <v>123</v>
      </c>
      <c r="C104" s="12">
        <v>74</v>
      </c>
      <c r="D104" s="12">
        <v>77</v>
      </c>
      <c r="E104" s="12">
        <v>77</v>
      </c>
      <c r="F104" s="12">
        <v>62</v>
      </c>
      <c r="G104" s="12">
        <v>193</v>
      </c>
      <c r="H104" s="12"/>
      <c r="I104" s="12">
        <v>55</v>
      </c>
      <c r="J104" s="12">
        <v>74</v>
      </c>
      <c r="K104" s="12">
        <v>69</v>
      </c>
      <c r="L104" s="12">
        <v>77</v>
      </c>
      <c r="M104" s="12">
        <v>31</v>
      </c>
      <c r="N104" s="12">
        <v>320</v>
      </c>
      <c r="O104" s="12"/>
      <c r="P104" s="12">
        <v>10</v>
      </c>
      <c r="Q104" s="12">
        <v>4</v>
      </c>
      <c r="R104" s="12">
        <v>8</v>
      </c>
      <c r="S104" s="12">
        <v>2</v>
      </c>
      <c r="T104" s="12" t="s">
        <v>28</v>
      </c>
      <c r="U104" s="12" t="s">
        <v>28</v>
      </c>
      <c r="V104" s="12"/>
      <c r="W104" s="12" t="s">
        <v>28</v>
      </c>
      <c r="X104" s="12">
        <v>2</v>
      </c>
      <c r="Y104" s="12">
        <v>3</v>
      </c>
      <c r="Z104" s="12">
        <v>2</v>
      </c>
      <c r="AA104" s="12">
        <v>6</v>
      </c>
      <c r="AB104" s="12">
        <v>1</v>
      </c>
      <c r="AC104" s="12"/>
      <c r="AD104" s="12" t="s">
        <v>28</v>
      </c>
      <c r="AE104" s="12" t="s">
        <v>28</v>
      </c>
      <c r="AF104" s="12" t="s">
        <v>28</v>
      </c>
      <c r="AG104" s="12" t="s">
        <v>28</v>
      </c>
      <c r="AH104" s="12"/>
      <c r="AI104" s="12">
        <v>206</v>
      </c>
      <c r="AJ104" s="12">
        <f t="shared" si="3"/>
        <v>1353</v>
      </c>
    </row>
    <row r="105" spans="1:36" x14ac:dyDescent="0.25">
      <c r="A105" s="11">
        <v>6503</v>
      </c>
      <c r="B105" s="13" t="s">
        <v>124</v>
      </c>
      <c r="C105" s="12">
        <v>8</v>
      </c>
      <c r="D105" s="12">
        <v>17</v>
      </c>
      <c r="E105" s="12">
        <v>25</v>
      </c>
      <c r="F105" s="12">
        <v>18</v>
      </c>
      <c r="G105" s="12">
        <v>39</v>
      </c>
      <c r="H105" s="12"/>
      <c r="I105" s="12">
        <v>18</v>
      </c>
      <c r="J105" s="12">
        <v>22</v>
      </c>
      <c r="K105" s="12">
        <v>19</v>
      </c>
      <c r="L105" s="12">
        <v>17</v>
      </c>
      <c r="M105" s="12">
        <v>13</v>
      </c>
      <c r="N105" s="12">
        <v>55</v>
      </c>
      <c r="O105" s="12"/>
      <c r="P105" s="12" t="s">
        <v>28</v>
      </c>
      <c r="Q105" s="12">
        <v>1</v>
      </c>
      <c r="R105" s="12" t="s">
        <v>28</v>
      </c>
      <c r="S105" s="12" t="s">
        <v>28</v>
      </c>
      <c r="T105" s="12" t="s">
        <v>28</v>
      </c>
      <c r="U105" s="12" t="s">
        <v>28</v>
      </c>
      <c r="V105" s="12"/>
      <c r="W105" s="12">
        <v>1</v>
      </c>
      <c r="X105" s="12" t="s">
        <v>28</v>
      </c>
      <c r="Y105" s="12" t="s">
        <v>28</v>
      </c>
      <c r="Z105" s="12" t="s">
        <v>28</v>
      </c>
      <c r="AA105" s="12" t="s">
        <v>28</v>
      </c>
      <c r="AB105" s="12" t="s">
        <v>28</v>
      </c>
      <c r="AC105" s="12"/>
      <c r="AD105" s="12" t="s">
        <v>28</v>
      </c>
      <c r="AE105" s="12" t="s">
        <v>28</v>
      </c>
      <c r="AF105" s="12" t="s">
        <v>28</v>
      </c>
      <c r="AG105" s="12" t="s">
        <v>28</v>
      </c>
      <c r="AH105" s="12"/>
      <c r="AI105" s="12">
        <v>49</v>
      </c>
      <c r="AJ105" s="12">
        <f t="shared" si="3"/>
        <v>302</v>
      </c>
    </row>
    <row r="106" spans="1:36" x14ac:dyDescent="0.25">
      <c r="A106" s="11">
        <v>6505</v>
      </c>
      <c r="B106" s="13" t="s">
        <v>125</v>
      </c>
      <c r="C106" s="12">
        <v>7</v>
      </c>
      <c r="D106" s="12">
        <v>9</v>
      </c>
      <c r="E106" s="12">
        <v>6</v>
      </c>
      <c r="F106" s="12">
        <v>5</v>
      </c>
      <c r="G106" s="12">
        <v>25</v>
      </c>
      <c r="H106" s="12"/>
      <c r="I106" s="12">
        <v>7</v>
      </c>
      <c r="J106" s="12">
        <v>8</v>
      </c>
      <c r="K106" s="12">
        <v>7</v>
      </c>
      <c r="L106" s="12">
        <v>4</v>
      </c>
      <c r="M106" s="12">
        <v>4</v>
      </c>
      <c r="N106" s="12">
        <v>40</v>
      </c>
      <c r="O106" s="12"/>
      <c r="P106" s="12" t="s">
        <v>28</v>
      </c>
      <c r="Q106" s="12" t="s">
        <v>28</v>
      </c>
      <c r="R106" s="12" t="s">
        <v>28</v>
      </c>
      <c r="S106" s="12" t="s">
        <v>28</v>
      </c>
      <c r="T106" s="12" t="s">
        <v>28</v>
      </c>
      <c r="U106" s="12" t="s">
        <v>28</v>
      </c>
      <c r="V106" s="12"/>
      <c r="W106" s="12" t="s">
        <v>28</v>
      </c>
      <c r="X106" s="12" t="s">
        <v>28</v>
      </c>
      <c r="Y106" s="12">
        <v>1</v>
      </c>
      <c r="Z106" s="12" t="s">
        <v>28</v>
      </c>
      <c r="AA106" s="12" t="s">
        <v>28</v>
      </c>
      <c r="AB106" s="12" t="s">
        <v>28</v>
      </c>
      <c r="AC106" s="12"/>
      <c r="AD106" s="12" t="s">
        <v>28</v>
      </c>
      <c r="AE106" s="12" t="s">
        <v>28</v>
      </c>
      <c r="AF106" s="12" t="s">
        <v>28</v>
      </c>
      <c r="AG106" s="12" t="s">
        <v>28</v>
      </c>
      <c r="AH106" s="12"/>
      <c r="AI106" s="12">
        <v>24</v>
      </c>
      <c r="AJ106" s="12">
        <f t="shared" si="3"/>
        <v>147</v>
      </c>
    </row>
    <row r="107" spans="1:36" x14ac:dyDescent="0.25">
      <c r="A107" s="11">
        <v>6594</v>
      </c>
      <c r="B107" s="13" t="s">
        <v>126</v>
      </c>
      <c r="C107" s="12" t="s">
        <v>28</v>
      </c>
      <c r="D107" s="12">
        <v>2</v>
      </c>
      <c r="E107" s="12">
        <v>1</v>
      </c>
      <c r="F107" s="12">
        <v>2</v>
      </c>
      <c r="G107" s="12">
        <v>5</v>
      </c>
      <c r="H107" s="12"/>
      <c r="I107" s="12" t="s">
        <v>28</v>
      </c>
      <c r="J107" s="12" t="s">
        <v>28</v>
      </c>
      <c r="K107" s="12">
        <v>2</v>
      </c>
      <c r="L107" s="12">
        <v>3</v>
      </c>
      <c r="M107" s="12" t="s">
        <v>28</v>
      </c>
      <c r="N107" s="12">
        <v>7</v>
      </c>
      <c r="O107" s="12"/>
      <c r="P107" s="12" t="s">
        <v>28</v>
      </c>
      <c r="Q107" s="12" t="s">
        <v>28</v>
      </c>
      <c r="R107" s="12" t="s">
        <v>28</v>
      </c>
      <c r="S107" s="12" t="s">
        <v>28</v>
      </c>
      <c r="T107" s="12" t="s">
        <v>28</v>
      </c>
      <c r="U107" s="12" t="s">
        <v>28</v>
      </c>
      <c r="V107" s="12"/>
      <c r="W107" s="12" t="s">
        <v>28</v>
      </c>
      <c r="X107" s="12" t="s">
        <v>28</v>
      </c>
      <c r="Y107" s="12" t="s">
        <v>28</v>
      </c>
      <c r="Z107" s="12" t="s">
        <v>28</v>
      </c>
      <c r="AA107" s="12" t="s">
        <v>28</v>
      </c>
      <c r="AB107" s="12" t="s">
        <v>28</v>
      </c>
      <c r="AC107" s="12"/>
      <c r="AD107" s="12" t="s">
        <v>28</v>
      </c>
      <c r="AE107" s="12" t="s">
        <v>28</v>
      </c>
      <c r="AF107" s="12" t="s">
        <v>28</v>
      </c>
      <c r="AG107" s="12" t="s">
        <v>28</v>
      </c>
      <c r="AH107" s="12"/>
      <c r="AI107" s="12">
        <v>4</v>
      </c>
      <c r="AJ107" s="12">
        <f t="shared" si="3"/>
        <v>26</v>
      </c>
    </row>
    <row r="108" spans="1:36" x14ac:dyDescent="0.25">
      <c r="A108" s="11">
        <v>6595</v>
      </c>
      <c r="B108" s="13" t="s">
        <v>127</v>
      </c>
      <c r="C108" s="12" t="s">
        <v>28</v>
      </c>
      <c r="D108" s="12" t="s">
        <v>28</v>
      </c>
      <c r="E108" s="12">
        <v>3</v>
      </c>
      <c r="F108" s="12" t="s">
        <v>28</v>
      </c>
      <c r="G108" s="12">
        <v>1</v>
      </c>
      <c r="H108" s="12"/>
      <c r="I108" s="12" t="s">
        <v>28</v>
      </c>
      <c r="J108" s="12" t="s">
        <v>28</v>
      </c>
      <c r="K108" s="12" t="s">
        <v>28</v>
      </c>
      <c r="L108" s="12">
        <v>2</v>
      </c>
      <c r="M108" s="12" t="s">
        <v>28</v>
      </c>
      <c r="N108" s="12">
        <v>3</v>
      </c>
      <c r="O108" s="12"/>
      <c r="P108" s="12" t="s">
        <v>28</v>
      </c>
      <c r="Q108" s="12" t="s">
        <v>28</v>
      </c>
      <c r="R108" s="12" t="s">
        <v>28</v>
      </c>
      <c r="S108" s="12" t="s">
        <v>28</v>
      </c>
      <c r="T108" s="12" t="s">
        <v>28</v>
      </c>
      <c r="U108" s="12" t="s">
        <v>28</v>
      </c>
      <c r="V108" s="12"/>
      <c r="W108" s="12" t="s">
        <v>28</v>
      </c>
      <c r="X108" s="12" t="s">
        <v>28</v>
      </c>
      <c r="Y108" s="12" t="s">
        <v>28</v>
      </c>
      <c r="Z108" s="12" t="s">
        <v>28</v>
      </c>
      <c r="AA108" s="12" t="s">
        <v>28</v>
      </c>
      <c r="AB108" s="12" t="s">
        <v>28</v>
      </c>
      <c r="AC108" s="12"/>
      <c r="AD108" s="12" t="s">
        <v>28</v>
      </c>
      <c r="AE108" s="12" t="s">
        <v>28</v>
      </c>
      <c r="AF108" s="12" t="s">
        <v>28</v>
      </c>
      <c r="AG108" s="12" t="s">
        <v>28</v>
      </c>
      <c r="AH108" s="12"/>
      <c r="AI108" s="12">
        <v>2</v>
      </c>
      <c r="AJ108" s="12">
        <f>SUM(C108:AI108)</f>
        <v>11</v>
      </c>
    </row>
    <row r="109" spans="1:36" x14ac:dyDescent="0.25">
      <c r="A109" s="11">
        <v>6596</v>
      </c>
      <c r="B109" s="13" t="s">
        <v>243</v>
      </c>
      <c r="C109" s="12" t="s">
        <v>28</v>
      </c>
      <c r="D109" s="12" t="s">
        <v>28</v>
      </c>
      <c r="E109" s="12" t="s">
        <v>28</v>
      </c>
      <c r="F109" s="12" t="s">
        <v>28</v>
      </c>
      <c r="G109" s="12">
        <v>1</v>
      </c>
      <c r="H109" s="12"/>
      <c r="I109" s="12" t="s">
        <v>28</v>
      </c>
      <c r="J109" s="12" t="s">
        <v>28</v>
      </c>
      <c r="K109" s="12" t="s">
        <v>28</v>
      </c>
      <c r="L109" s="12" t="s">
        <v>28</v>
      </c>
      <c r="M109" s="12" t="s">
        <v>28</v>
      </c>
      <c r="N109" s="12">
        <v>1</v>
      </c>
      <c r="O109" s="12"/>
      <c r="P109" s="12" t="s">
        <v>28</v>
      </c>
      <c r="Q109" s="12" t="s">
        <v>28</v>
      </c>
      <c r="R109" s="12" t="s">
        <v>28</v>
      </c>
      <c r="S109" s="12" t="s">
        <v>28</v>
      </c>
      <c r="T109" s="12" t="s">
        <v>28</v>
      </c>
      <c r="U109" s="12" t="s">
        <v>28</v>
      </c>
      <c r="V109" s="12"/>
      <c r="W109" s="12" t="s">
        <v>28</v>
      </c>
      <c r="X109" s="12" t="s">
        <v>28</v>
      </c>
      <c r="Y109" s="12" t="s">
        <v>28</v>
      </c>
      <c r="Z109" s="12" t="s">
        <v>28</v>
      </c>
      <c r="AA109" s="12" t="s">
        <v>28</v>
      </c>
      <c r="AB109" s="12" t="s">
        <v>28</v>
      </c>
      <c r="AC109" s="12"/>
      <c r="AD109" s="12" t="s">
        <v>28</v>
      </c>
      <c r="AE109" s="12" t="s">
        <v>28</v>
      </c>
      <c r="AF109" s="12" t="s">
        <v>28</v>
      </c>
      <c r="AG109" s="12" t="s">
        <v>28</v>
      </c>
      <c r="AH109" s="12"/>
      <c r="AI109" s="12" t="s">
        <v>28</v>
      </c>
      <c r="AJ109" s="12">
        <f>SUM(C109:AI109)</f>
        <v>2</v>
      </c>
    </row>
    <row r="110" spans="1:36" x14ac:dyDescent="0.25">
      <c r="A110" s="11">
        <v>6597</v>
      </c>
      <c r="B110" s="13" t="s">
        <v>128</v>
      </c>
      <c r="C110" s="12">
        <v>93</v>
      </c>
      <c r="D110" s="12">
        <v>126</v>
      </c>
      <c r="E110" s="12">
        <v>130</v>
      </c>
      <c r="F110" s="12">
        <v>84</v>
      </c>
      <c r="G110" s="12">
        <v>243</v>
      </c>
      <c r="H110" s="12"/>
      <c r="I110" s="12">
        <v>79</v>
      </c>
      <c r="J110" s="12">
        <v>104</v>
      </c>
      <c r="K110" s="12">
        <v>80</v>
      </c>
      <c r="L110" s="12">
        <v>59</v>
      </c>
      <c r="M110" s="12">
        <v>58</v>
      </c>
      <c r="N110" s="12">
        <v>318</v>
      </c>
      <c r="O110" s="12"/>
      <c r="P110" s="12">
        <v>1</v>
      </c>
      <c r="Q110" s="12">
        <v>4</v>
      </c>
      <c r="R110" s="12">
        <v>4</v>
      </c>
      <c r="S110" s="12">
        <v>3</v>
      </c>
      <c r="T110" s="12" t="s">
        <v>28</v>
      </c>
      <c r="U110" s="12" t="s">
        <v>28</v>
      </c>
      <c r="V110" s="12"/>
      <c r="W110" s="12" t="s">
        <v>28</v>
      </c>
      <c r="X110" s="12">
        <v>1</v>
      </c>
      <c r="Y110" s="12" t="s">
        <v>28</v>
      </c>
      <c r="Z110" s="12" t="s">
        <v>28</v>
      </c>
      <c r="AA110" s="12">
        <v>3</v>
      </c>
      <c r="AB110" s="12" t="s">
        <v>28</v>
      </c>
      <c r="AC110" s="12"/>
      <c r="AD110" s="12" t="s">
        <v>28</v>
      </c>
      <c r="AE110" s="12" t="s">
        <v>28</v>
      </c>
      <c r="AF110" s="12" t="s">
        <v>28</v>
      </c>
      <c r="AG110" s="12" t="s">
        <v>28</v>
      </c>
      <c r="AH110" s="12"/>
      <c r="AI110" s="12">
        <v>299</v>
      </c>
      <c r="AJ110" s="12">
        <f>SUM(C110:AI110)</f>
        <v>1689</v>
      </c>
    </row>
    <row r="111" spans="1:36" x14ac:dyDescent="0.25">
      <c r="A111" s="11">
        <v>6598</v>
      </c>
      <c r="B111" s="13" t="s">
        <v>129</v>
      </c>
      <c r="C111" s="12">
        <v>8</v>
      </c>
      <c r="D111" s="12">
        <v>12</v>
      </c>
      <c r="E111" s="12">
        <v>13</v>
      </c>
      <c r="F111" s="12">
        <v>9</v>
      </c>
      <c r="G111" s="12">
        <v>18</v>
      </c>
      <c r="H111" s="12"/>
      <c r="I111" s="12">
        <v>4</v>
      </c>
      <c r="J111" s="12">
        <v>5</v>
      </c>
      <c r="K111" s="12">
        <v>7</v>
      </c>
      <c r="L111" s="12">
        <v>5</v>
      </c>
      <c r="M111" s="12">
        <v>7</v>
      </c>
      <c r="N111" s="12">
        <v>13</v>
      </c>
      <c r="O111" s="12"/>
      <c r="P111" s="12" t="s">
        <v>28</v>
      </c>
      <c r="Q111" s="12" t="s">
        <v>28</v>
      </c>
      <c r="R111" s="12" t="s">
        <v>28</v>
      </c>
      <c r="S111" s="12" t="s">
        <v>28</v>
      </c>
      <c r="T111" s="12" t="s">
        <v>28</v>
      </c>
      <c r="U111" s="12" t="s">
        <v>28</v>
      </c>
      <c r="V111" s="12"/>
      <c r="W111" s="12">
        <v>1</v>
      </c>
      <c r="X111" s="12" t="s">
        <v>28</v>
      </c>
      <c r="Y111" s="12" t="s">
        <v>28</v>
      </c>
      <c r="Z111" s="12" t="s">
        <v>28</v>
      </c>
      <c r="AA111" s="12" t="s">
        <v>28</v>
      </c>
      <c r="AB111" s="12" t="s">
        <v>28</v>
      </c>
      <c r="AC111" s="12"/>
      <c r="AD111" s="12" t="s">
        <v>28</v>
      </c>
      <c r="AE111" s="12" t="s">
        <v>28</v>
      </c>
      <c r="AF111" s="12" t="s">
        <v>28</v>
      </c>
      <c r="AG111" s="12" t="s">
        <v>28</v>
      </c>
      <c r="AH111" s="12"/>
      <c r="AI111" s="12">
        <v>22</v>
      </c>
      <c r="AJ111" s="12">
        <f>SUM(C111:AI111)</f>
        <v>124</v>
      </c>
    </row>
    <row r="112" spans="1:36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1" x14ac:dyDescent="0.25">
      <c r="A113" s="25" t="s">
        <v>241</v>
      </c>
    </row>
  </sheetData>
  <mergeCells count="9">
    <mergeCell ref="AD10:AG10"/>
    <mergeCell ref="AI10:AI11"/>
    <mergeCell ref="AJ10:AJ11"/>
    <mergeCell ref="A10:A11"/>
    <mergeCell ref="B10:B11"/>
    <mergeCell ref="C10:G10"/>
    <mergeCell ref="I10:N10"/>
    <mergeCell ref="P10:U10"/>
    <mergeCell ref="W10:AB10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workbookViewId="0"/>
  </sheetViews>
  <sheetFormatPr baseColWidth="10" defaultColWidth="9.125" defaultRowHeight="15" x14ac:dyDescent="0.25"/>
  <cols>
    <col min="1" max="1" width="13.375" style="6" customWidth="1"/>
    <col min="2" max="2" width="28.625" style="6" customWidth="1"/>
    <col min="3" max="3" width="14.875" style="6" customWidth="1"/>
    <col min="4" max="4" width="7.25" style="6" customWidth="1"/>
    <col min="5" max="5" width="9" style="6" customWidth="1"/>
    <col min="6" max="6" width="14.25" style="6" customWidth="1"/>
    <col min="7" max="7" width="7.25" style="6" customWidth="1"/>
    <col min="8" max="8" width="1.75" style="6" customWidth="1"/>
    <col min="9" max="9" width="10.875" style="6" customWidth="1"/>
    <col min="10" max="10" width="13.25" style="6" customWidth="1"/>
    <col min="11" max="11" width="8.125" style="6" customWidth="1"/>
    <col min="12" max="12" width="7.875" style="6" customWidth="1"/>
    <col min="13" max="13" width="9" style="6" customWidth="1"/>
    <col min="14" max="14" width="1.75" style="6" customWidth="1"/>
    <col min="15" max="15" width="10.875" style="6" customWidth="1"/>
    <col min="16" max="16" width="13.25" style="6" customWidth="1"/>
    <col min="17" max="17" width="8.625" style="6" customWidth="1"/>
    <col min="18" max="18" width="7.75" style="6" customWidth="1"/>
    <col min="19" max="19" width="9" style="6" customWidth="1"/>
  </cols>
  <sheetData>
    <row r="1" spans="1:19" x14ac:dyDescent="0.25">
      <c r="C1" s="7" t="s">
        <v>14</v>
      </c>
    </row>
    <row r="7" spans="1:19" x14ac:dyDescent="0.25">
      <c r="A7" s="6" t="s">
        <v>8</v>
      </c>
    </row>
    <row r="8" spans="1:19" x14ac:dyDescent="0.25">
      <c r="A8" s="6" t="s">
        <v>240</v>
      </c>
    </row>
    <row r="10" spans="1:19" x14ac:dyDescent="0.25">
      <c r="A10" s="50" t="s">
        <v>15</v>
      </c>
      <c r="B10" s="50" t="s">
        <v>16</v>
      </c>
      <c r="C10" s="53" t="s">
        <v>181</v>
      </c>
      <c r="D10" s="53"/>
      <c r="E10" s="53"/>
      <c r="F10" s="53"/>
      <c r="G10" s="50" t="s">
        <v>20</v>
      </c>
      <c r="H10" s="8"/>
      <c r="I10" s="53" t="s">
        <v>182</v>
      </c>
      <c r="J10" s="53"/>
      <c r="K10" s="53"/>
      <c r="L10" s="53"/>
      <c r="M10" s="53"/>
      <c r="N10" s="8"/>
      <c r="O10" s="53" t="s">
        <v>183</v>
      </c>
      <c r="P10" s="53"/>
      <c r="Q10" s="53"/>
      <c r="R10" s="53"/>
      <c r="S10" s="53"/>
    </row>
    <row r="11" spans="1:19" ht="28.5" x14ac:dyDescent="0.25">
      <c r="A11" s="49"/>
      <c r="B11" s="49"/>
      <c r="C11" s="23" t="s">
        <v>184</v>
      </c>
      <c r="D11" s="9" t="s">
        <v>185</v>
      </c>
      <c r="E11" s="9" t="s">
        <v>186</v>
      </c>
      <c r="F11" s="9" t="s">
        <v>245</v>
      </c>
      <c r="G11" s="49"/>
      <c r="H11" s="10"/>
      <c r="I11" s="9" t="s">
        <v>187</v>
      </c>
      <c r="J11" s="9" t="s">
        <v>188</v>
      </c>
      <c r="K11" s="9" t="s">
        <v>246</v>
      </c>
      <c r="L11" s="9" t="s">
        <v>189</v>
      </c>
      <c r="M11" s="9" t="s">
        <v>247</v>
      </c>
      <c r="N11" s="10"/>
      <c r="O11" s="9" t="s">
        <v>187</v>
      </c>
      <c r="P11" s="9" t="s">
        <v>188</v>
      </c>
      <c r="Q11" s="9" t="s">
        <v>246</v>
      </c>
      <c r="R11" s="9" t="s">
        <v>189</v>
      </c>
      <c r="S11" s="9" t="s">
        <v>247</v>
      </c>
    </row>
    <row r="13" spans="1:19" x14ac:dyDescent="0.25">
      <c r="A13" s="11" t="s">
        <v>23</v>
      </c>
      <c r="C13" s="12">
        <f>SUM(C15:C111)</f>
        <v>12473</v>
      </c>
      <c r="D13" s="12">
        <f>SUM(D15:D111)</f>
        <v>2454</v>
      </c>
      <c r="E13" s="12">
        <f>SUM(E15:E111)</f>
        <v>8</v>
      </c>
      <c r="F13" s="12" t="s">
        <v>28</v>
      </c>
      <c r="G13" s="12">
        <f>SUM(G15:G111)</f>
        <v>14935</v>
      </c>
      <c r="I13" s="12">
        <f>SUM(I15:I111)</f>
        <v>9741</v>
      </c>
      <c r="J13" s="12">
        <f>SUM(J15:J111)</f>
        <v>6011</v>
      </c>
      <c r="K13" s="12">
        <f>SUM(K15:K111)</f>
        <v>14719</v>
      </c>
      <c r="L13" s="12">
        <f>SUM(L15:L111)</f>
        <v>576</v>
      </c>
      <c r="M13" s="12">
        <f>SUM(M15:M111)</f>
        <v>1740</v>
      </c>
      <c r="O13" s="20">
        <f>I13/G13*100</f>
        <v>65.222631402745236</v>
      </c>
      <c r="P13" s="20">
        <f>J13/G13*100</f>
        <v>40.247740207566117</v>
      </c>
      <c r="Q13" s="20">
        <f>K13/G13*100</f>
        <v>98.553732842316705</v>
      </c>
      <c r="R13" s="20">
        <f>L13/G13*100</f>
        <v>3.8567124204887846</v>
      </c>
      <c r="S13" s="20">
        <f>M13/G13*100</f>
        <v>11.650485436893204</v>
      </c>
    </row>
    <row r="14" spans="1:19" x14ac:dyDescent="0.25">
      <c r="A14" s="11"/>
      <c r="C14" s="12"/>
      <c r="D14" s="12"/>
      <c r="E14" s="12"/>
      <c r="F14" s="12"/>
      <c r="G14" s="12"/>
      <c r="I14" s="12"/>
      <c r="J14" s="12"/>
      <c r="K14" s="12"/>
      <c r="L14" s="12"/>
      <c r="M14" s="12"/>
      <c r="O14" s="20"/>
      <c r="P14" s="20"/>
      <c r="Q14" s="20"/>
      <c r="R14" s="20"/>
      <c r="S14" s="20"/>
    </row>
    <row r="15" spans="1:19" x14ac:dyDescent="0.25">
      <c r="A15" s="11">
        <v>5101</v>
      </c>
      <c r="B15" s="13" t="s">
        <v>25</v>
      </c>
      <c r="C15" s="12">
        <v>218</v>
      </c>
      <c r="D15" s="12">
        <v>49</v>
      </c>
      <c r="E15" s="12" t="s">
        <v>28</v>
      </c>
      <c r="F15" s="12" t="s">
        <v>28</v>
      </c>
      <c r="G15" s="12">
        <f>SUM(C15:F15)</f>
        <v>267</v>
      </c>
      <c r="I15" s="12">
        <v>62</v>
      </c>
      <c r="J15" s="12">
        <v>14</v>
      </c>
      <c r="K15" s="12">
        <v>261</v>
      </c>
      <c r="L15" s="12">
        <v>1</v>
      </c>
      <c r="M15" s="12">
        <v>1</v>
      </c>
      <c r="O15" s="20">
        <f t="shared" ref="O15:O78" si="0">I15/G15*100</f>
        <v>23.220973782771537</v>
      </c>
      <c r="P15" s="20">
        <f t="shared" ref="P15:P77" si="1">J15/G15*100</f>
        <v>5.2434456928838955</v>
      </c>
      <c r="Q15" s="20">
        <f>K15/G15*100</f>
        <v>97.752808988764045</v>
      </c>
      <c r="R15" s="20">
        <f>L15/G15*100</f>
        <v>0.37453183520599254</v>
      </c>
      <c r="S15" s="20">
        <f t="shared" ref="S15:S77" si="2">M15/G15*100</f>
        <v>0.37453183520599254</v>
      </c>
    </row>
    <row r="16" spans="1:19" x14ac:dyDescent="0.25">
      <c r="A16" s="11">
        <v>5103</v>
      </c>
      <c r="B16" s="13" t="s">
        <v>26</v>
      </c>
      <c r="C16" s="12">
        <v>85</v>
      </c>
      <c r="D16" s="12">
        <v>6</v>
      </c>
      <c r="E16" s="12" t="s">
        <v>28</v>
      </c>
      <c r="F16" s="12" t="s">
        <v>28</v>
      </c>
      <c r="G16" s="12">
        <f t="shared" ref="G16:G79" si="3">SUM(C16:F16)</f>
        <v>91</v>
      </c>
      <c r="I16" s="12">
        <v>14</v>
      </c>
      <c r="J16" s="12">
        <v>1</v>
      </c>
      <c r="K16" s="12">
        <v>88</v>
      </c>
      <c r="L16" s="12">
        <v>2</v>
      </c>
      <c r="M16" s="12">
        <v>1</v>
      </c>
      <c r="O16" s="20">
        <f t="shared" si="0"/>
        <v>15.384615384615385</v>
      </c>
      <c r="P16" s="20">
        <f t="shared" si="1"/>
        <v>1.098901098901099</v>
      </c>
      <c r="Q16" s="20">
        <f t="shared" ref="Q16:Q79" si="4">K16/G16*100</f>
        <v>96.703296703296701</v>
      </c>
      <c r="R16" s="20">
        <f t="shared" ref="R16:R77" si="5">L16/G16*100</f>
        <v>2.197802197802198</v>
      </c>
      <c r="S16" s="20">
        <f t="shared" si="2"/>
        <v>1.098901098901099</v>
      </c>
    </row>
    <row r="17" spans="1:19" x14ac:dyDescent="0.25">
      <c r="A17" s="11">
        <v>5197</v>
      </c>
      <c r="B17" s="13" t="s">
        <v>27</v>
      </c>
      <c r="C17" s="12">
        <v>1</v>
      </c>
      <c r="D17" s="12" t="s">
        <v>28</v>
      </c>
      <c r="E17" s="12" t="s">
        <v>28</v>
      </c>
      <c r="F17" s="12" t="s">
        <v>28</v>
      </c>
      <c r="G17" s="12">
        <f t="shared" si="3"/>
        <v>1</v>
      </c>
      <c r="I17" s="12" t="s">
        <v>28</v>
      </c>
      <c r="J17" s="12" t="s">
        <v>28</v>
      </c>
      <c r="K17" s="12">
        <v>1</v>
      </c>
      <c r="L17" s="12" t="s">
        <v>28</v>
      </c>
      <c r="M17" s="12" t="s">
        <v>28</v>
      </c>
      <c r="O17" s="20" t="s">
        <v>28</v>
      </c>
      <c r="P17" s="12" t="s">
        <v>28</v>
      </c>
      <c r="Q17" s="20">
        <f t="shared" si="4"/>
        <v>100</v>
      </c>
      <c r="R17" s="12" t="s">
        <v>28</v>
      </c>
      <c r="S17" s="12" t="s">
        <v>28</v>
      </c>
    </row>
    <row r="18" spans="1:19" x14ac:dyDescent="0.25">
      <c r="A18" s="11">
        <v>5201</v>
      </c>
      <c r="B18" s="13" t="s">
        <v>30</v>
      </c>
      <c r="C18" s="12">
        <v>582</v>
      </c>
      <c r="D18" s="12">
        <v>68</v>
      </c>
      <c r="E18" s="12" t="s">
        <v>28</v>
      </c>
      <c r="F18" s="12" t="s">
        <v>28</v>
      </c>
      <c r="G18" s="12">
        <f t="shared" si="3"/>
        <v>650</v>
      </c>
      <c r="I18" s="12">
        <v>482</v>
      </c>
      <c r="J18" s="12">
        <v>61</v>
      </c>
      <c r="K18" s="12">
        <v>647</v>
      </c>
      <c r="L18" s="12">
        <v>62</v>
      </c>
      <c r="M18" s="12">
        <v>52</v>
      </c>
      <c r="O18" s="20">
        <f t="shared" si="0"/>
        <v>74.15384615384616</v>
      </c>
      <c r="P18" s="20">
        <f t="shared" si="1"/>
        <v>9.384615384615385</v>
      </c>
      <c r="Q18" s="20">
        <f t="shared" si="4"/>
        <v>99.538461538461547</v>
      </c>
      <c r="R18" s="20">
        <f t="shared" si="5"/>
        <v>9.5384615384615383</v>
      </c>
      <c r="S18" s="20">
        <f t="shared" si="2"/>
        <v>8</v>
      </c>
    </row>
    <row r="19" spans="1:19" x14ac:dyDescent="0.25">
      <c r="A19" s="11">
        <v>5202</v>
      </c>
      <c r="B19" s="13" t="s">
        <v>31</v>
      </c>
      <c r="C19" s="12">
        <v>87</v>
      </c>
      <c r="D19" s="12">
        <v>17</v>
      </c>
      <c r="E19" s="12" t="s">
        <v>28</v>
      </c>
      <c r="F19" s="12" t="s">
        <v>28</v>
      </c>
      <c r="G19" s="12">
        <f t="shared" si="3"/>
        <v>104</v>
      </c>
      <c r="I19" s="12">
        <v>54</v>
      </c>
      <c r="J19" s="12">
        <v>10</v>
      </c>
      <c r="K19" s="12">
        <v>103</v>
      </c>
      <c r="L19" s="12" t="s">
        <v>28</v>
      </c>
      <c r="M19" s="12">
        <v>6</v>
      </c>
      <c r="O19" s="20">
        <f t="shared" si="0"/>
        <v>51.923076923076927</v>
      </c>
      <c r="P19" s="20">
        <f t="shared" si="1"/>
        <v>9.6153846153846168</v>
      </c>
      <c r="Q19" s="20">
        <f t="shared" si="4"/>
        <v>99.038461538461547</v>
      </c>
      <c r="R19" s="12" t="s">
        <v>28</v>
      </c>
      <c r="S19" s="20">
        <f t="shared" si="2"/>
        <v>5.7692307692307692</v>
      </c>
    </row>
    <row r="20" spans="1:19" x14ac:dyDescent="0.25">
      <c r="A20" s="11">
        <v>5205</v>
      </c>
      <c r="B20" s="13" t="s">
        <v>32</v>
      </c>
      <c r="C20" s="12">
        <v>264</v>
      </c>
      <c r="D20" s="12">
        <v>27</v>
      </c>
      <c r="E20" s="12" t="s">
        <v>28</v>
      </c>
      <c r="F20" s="12" t="s">
        <v>28</v>
      </c>
      <c r="G20" s="12">
        <f t="shared" si="3"/>
        <v>291</v>
      </c>
      <c r="I20" s="12">
        <v>229</v>
      </c>
      <c r="J20" s="12">
        <v>219</v>
      </c>
      <c r="K20" s="12">
        <v>291</v>
      </c>
      <c r="L20" s="12">
        <v>57</v>
      </c>
      <c r="M20" s="12">
        <v>73</v>
      </c>
      <c r="O20" s="20">
        <f t="shared" si="0"/>
        <v>78.694158075601379</v>
      </c>
      <c r="P20" s="20">
        <f t="shared" si="1"/>
        <v>75.257731958762889</v>
      </c>
      <c r="Q20" s="20">
        <f t="shared" si="4"/>
        <v>100</v>
      </c>
      <c r="R20" s="20">
        <f t="shared" si="5"/>
        <v>19.587628865979383</v>
      </c>
      <c r="S20" s="20">
        <f t="shared" si="2"/>
        <v>25.085910652920962</v>
      </c>
    </row>
    <row r="21" spans="1:19" x14ac:dyDescent="0.25">
      <c r="A21" s="11">
        <v>5290</v>
      </c>
      <c r="B21" s="13" t="s">
        <v>33</v>
      </c>
      <c r="C21" s="12">
        <v>27</v>
      </c>
      <c r="D21" s="12">
        <v>1</v>
      </c>
      <c r="E21" s="12" t="s">
        <v>28</v>
      </c>
      <c r="F21" s="12" t="s">
        <v>28</v>
      </c>
      <c r="G21" s="12">
        <f t="shared" si="3"/>
        <v>28</v>
      </c>
      <c r="I21" s="12">
        <v>19</v>
      </c>
      <c r="J21" s="12">
        <v>15</v>
      </c>
      <c r="K21" s="12">
        <v>28</v>
      </c>
      <c r="L21" s="12">
        <v>1</v>
      </c>
      <c r="M21" s="12">
        <v>11</v>
      </c>
      <c r="O21" s="20">
        <f t="shared" si="0"/>
        <v>67.857142857142861</v>
      </c>
      <c r="P21" s="20">
        <f t="shared" si="1"/>
        <v>53.571428571428569</v>
      </c>
      <c r="Q21" s="20">
        <f t="shared" si="4"/>
        <v>100</v>
      </c>
      <c r="R21" s="20">
        <f t="shared" si="5"/>
        <v>3.5714285714285712</v>
      </c>
      <c r="S21" s="20">
        <f t="shared" si="2"/>
        <v>39.285714285714285</v>
      </c>
    </row>
    <row r="22" spans="1:19" x14ac:dyDescent="0.25">
      <c r="A22" s="11">
        <v>5294</v>
      </c>
      <c r="B22" s="13" t="s">
        <v>34</v>
      </c>
      <c r="C22" s="12" t="s">
        <v>28</v>
      </c>
      <c r="D22" s="12">
        <v>2</v>
      </c>
      <c r="E22" s="12" t="s">
        <v>28</v>
      </c>
      <c r="F22" s="12" t="s">
        <v>28</v>
      </c>
      <c r="G22" s="12">
        <f t="shared" si="3"/>
        <v>2</v>
      </c>
      <c r="I22" s="12">
        <v>2</v>
      </c>
      <c r="J22" s="12">
        <v>1</v>
      </c>
      <c r="K22" s="12">
        <v>2</v>
      </c>
      <c r="L22" s="12">
        <v>2</v>
      </c>
      <c r="M22" s="12" t="s">
        <v>28</v>
      </c>
      <c r="O22" s="20">
        <f t="shared" si="0"/>
        <v>100</v>
      </c>
      <c r="P22" s="20">
        <f t="shared" si="1"/>
        <v>50</v>
      </c>
      <c r="Q22" s="20">
        <f t="shared" si="4"/>
        <v>100</v>
      </c>
      <c r="R22" s="20">
        <f t="shared" si="5"/>
        <v>100</v>
      </c>
      <c r="S22" s="12" t="s">
        <v>28</v>
      </c>
    </row>
    <row r="23" spans="1:19" x14ac:dyDescent="0.25">
      <c r="A23" s="11">
        <v>5295</v>
      </c>
      <c r="B23" s="13" t="s">
        <v>35</v>
      </c>
      <c r="C23" s="12">
        <v>6</v>
      </c>
      <c r="D23" s="12" t="s">
        <v>28</v>
      </c>
      <c r="E23" s="12" t="s">
        <v>28</v>
      </c>
      <c r="F23" s="12" t="s">
        <v>28</v>
      </c>
      <c r="G23" s="12">
        <f t="shared" si="3"/>
        <v>6</v>
      </c>
      <c r="I23" s="12">
        <v>2</v>
      </c>
      <c r="J23" s="12">
        <v>2</v>
      </c>
      <c r="K23" s="12">
        <v>5</v>
      </c>
      <c r="L23" s="12">
        <v>1</v>
      </c>
      <c r="M23" s="12">
        <v>2</v>
      </c>
      <c r="O23" s="20">
        <f t="shared" si="0"/>
        <v>33.333333333333329</v>
      </c>
      <c r="P23" s="20">
        <f t="shared" si="1"/>
        <v>33.333333333333329</v>
      </c>
      <c r="Q23" s="20">
        <f t="shared" si="4"/>
        <v>83.333333333333343</v>
      </c>
      <c r="R23" s="20">
        <f t="shared" si="5"/>
        <v>16.666666666666664</v>
      </c>
      <c r="S23" s="20">
        <f t="shared" si="2"/>
        <v>33.333333333333329</v>
      </c>
    </row>
    <row r="24" spans="1:19" x14ac:dyDescent="0.25">
      <c r="A24" s="11">
        <v>5299</v>
      </c>
      <c r="B24" s="13" t="s">
        <v>36</v>
      </c>
      <c r="C24" s="12" t="s">
        <v>28</v>
      </c>
      <c r="D24" s="12">
        <v>3</v>
      </c>
      <c r="E24" s="12" t="s">
        <v>28</v>
      </c>
      <c r="F24" s="12" t="s">
        <v>28</v>
      </c>
      <c r="G24" s="12">
        <f t="shared" si="3"/>
        <v>3</v>
      </c>
      <c r="I24" s="12">
        <v>2</v>
      </c>
      <c r="J24" s="12">
        <v>2</v>
      </c>
      <c r="K24" s="12">
        <v>3</v>
      </c>
      <c r="L24" s="12">
        <v>2</v>
      </c>
      <c r="M24" s="12">
        <v>1</v>
      </c>
      <c r="O24" s="20">
        <f t="shared" si="0"/>
        <v>66.666666666666657</v>
      </c>
      <c r="P24" s="20">
        <f t="shared" si="1"/>
        <v>66.666666666666657</v>
      </c>
      <c r="Q24" s="20">
        <f t="shared" si="4"/>
        <v>100</v>
      </c>
      <c r="R24" s="20">
        <f t="shared" si="5"/>
        <v>66.666666666666657</v>
      </c>
      <c r="S24" s="20">
        <f t="shared" si="2"/>
        <v>33.333333333333329</v>
      </c>
    </row>
    <row r="25" spans="1:19" x14ac:dyDescent="0.25">
      <c r="A25" s="11">
        <v>5301</v>
      </c>
      <c r="B25" s="13" t="s">
        <v>38</v>
      </c>
      <c r="C25" s="12">
        <v>48</v>
      </c>
      <c r="D25" s="12">
        <v>14</v>
      </c>
      <c r="E25" s="12" t="s">
        <v>28</v>
      </c>
      <c r="F25" s="12" t="s">
        <v>28</v>
      </c>
      <c r="G25" s="12">
        <f t="shared" si="3"/>
        <v>62</v>
      </c>
      <c r="I25" s="12">
        <v>32</v>
      </c>
      <c r="J25" s="12">
        <v>31</v>
      </c>
      <c r="K25" s="12">
        <v>58</v>
      </c>
      <c r="L25" s="12" t="s">
        <v>28</v>
      </c>
      <c r="M25" s="12">
        <v>12</v>
      </c>
      <c r="O25" s="20">
        <f t="shared" si="0"/>
        <v>51.612903225806448</v>
      </c>
      <c r="P25" s="20">
        <f t="shared" si="1"/>
        <v>50</v>
      </c>
      <c r="Q25" s="20">
        <f t="shared" si="4"/>
        <v>93.548387096774192</v>
      </c>
      <c r="R25" s="12" t="s">
        <v>28</v>
      </c>
      <c r="S25" s="20">
        <f t="shared" si="2"/>
        <v>19.35483870967742</v>
      </c>
    </row>
    <row r="26" spans="1:19" x14ac:dyDescent="0.25">
      <c r="A26" s="11">
        <v>5302</v>
      </c>
      <c r="B26" s="13" t="s">
        <v>39</v>
      </c>
      <c r="C26" s="12">
        <v>107</v>
      </c>
      <c r="D26" s="12">
        <v>45</v>
      </c>
      <c r="E26" s="12" t="s">
        <v>28</v>
      </c>
      <c r="F26" s="12" t="s">
        <v>28</v>
      </c>
      <c r="G26" s="12">
        <f t="shared" si="3"/>
        <v>152</v>
      </c>
      <c r="I26" s="12">
        <v>51</v>
      </c>
      <c r="J26" s="12">
        <v>23</v>
      </c>
      <c r="K26" s="12">
        <v>148</v>
      </c>
      <c r="L26" s="12" t="s">
        <v>28</v>
      </c>
      <c r="M26" s="12">
        <v>7</v>
      </c>
      <c r="O26" s="20">
        <f t="shared" si="0"/>
        <v>33.55263157894737</v>
      </c>
      <c r="P26" s="20">
        <f t="shared" si="1"/>
        <v>15.131578947368421</v>
      </c>
      <c r="Q26" s="20">
        <f t="shared" si="4"/>
        <v>97.368421052631575</v>
      </c>
      <c r="R26" s="12" t="s">
        <v>28</v>
      </c>
      <c r="S26" s="20">
        <f t="shared" si="2"/>
        <v>4.6052631578947363</v>
      </c>
    </row>
    <row r="27" spans="1:19" x14ac:dyDescent="0.25">
      <c r="A27" s="11">
        <v>5303</v>
      </c>
      <c r="B27" s="13" t="s">
        <v>40</v>
      </c>
      <c r="C27" s="12">
        <v>24</v>
      </c>
      <c r="D27" s="12">
        <v>10</v>
      </c>
      <c r="E27" s="12" t="s">
        <v>28</v>
      </c>
      <c r="F27" s="12" t="s">
        <v>28</v>
      </c>
      <c r="G27" s="12">
        <f t="shared" si="3"/>
        <v>34</v>
      </c>
      <c r="I27" s="12">
        <v>2</v>
      </c>
      <c r="J27" s="12">
        <v>2</v>
      </c>
      <c r="K27" s="12">
        <v>22</v>
      </c>
      <c r="L27" s="12">
        <v>2</v>
      </c>
      <c r="M27" s="12" t="s">
        <v>28</v>
      </c>
      <c r="O27" s="20">
        <f t="shared" si="0"/>
        <v>5.8823529411764701</v>
      </c>
      <c r="P27" s="20">
        <f t="shared" si="1"/>
        <v>5.8823529411764701</v>
      </c>
      <c r="Q27" s="20">
        <f t="shared" si="4"/>
        <v>64.705882352941174</v>
      </c>
      <c r="R27" s="20">
        <f t="shared" si="5"/>
        <v>5.8823529411764701</v>
      </c>
      <c r="S27" s="12" t="s">
        <v>28</v>
      </c>
    </row>
    <row r="28" spans="1:19" x14ac:dyDescent="0.25">
      <c r="A28" s="11">
        <v>5304</v>
      </c>
      <c r="B28" s="13" t="s">
        <v>41</v>
      </c>
      <c r="C28" s="12">
        <v>35</v>
      </c>
      <c r="D28" s="12">
        <v>12</v>
      </c>
      <c r="E28" s="12" t="s">
        <v>28</v>
      </c>
      <c r="F28" s="12" t="s">
        <v>28</v>
      </c>
      <c r="G28" s="12">
        <f t="shared" si="3"/>
        <v>47</v>
      </c>
      <c r="I28" s="12">
        <v>5</v>
      </c>
      <c r="J28" s="12">
        <v>4</v>
      </c>
      <c r="K28" s="12">
        <v>45</v>
      </c>
      <c r="L28" s="12" t="s">
        <v>28</v>
      </c>
      <c r="M28" s="12" t="s">
        <v>28</v>
      </c>
      <c r="O28" s="20">
        <f t="shared" si="0"/>
        <v>10.638297872340425</v>
      </c>
      <c r="P28" s="20">
        <f t="shared" si="1"/>
        <v>8.5106382978723403</v>
      </c>
      <c r="Q28" s="20">
        <f t="shared" si="4"/>
        <v>95.744680851063833</v>
      </c>
      <c r="R28" s="12" t="s">
        <v>28</v>
      </c>
      <c r="S28" s="12" t="s">
        <v>28</v>
      </c>
    </row>
    <row r="29" spans="1:19" x14ac:dyDescent="0.25">
      <c r="A29" s="11">
        <v>5305</v>
      </c>
      <c r="B29" s="13" t="s">
        <v>42</v>
      </c>
      <c r="C29" s="12">
        <v>33</v>
      </c>
      <c r="D29" s="12">
        <v>7</v>
      </c>
      <c r="E29" s="12" t="s">
        <v>28</v>
      </c>
      <c r="F29" s="12" t="s">
        <v>28</v>
      </c>
      <c r="G29" s="12">
        <f t="shared" si="3"/>
        <v>40</v>
      </c>
      <c r="I29" s="12">
        <v>2</v>
      </c>
      <c r="J29" s="12" t="s">
        <v>28</v>
      </c>
      <c r="K29" s="12">
        <v>33</v>
      </c>
      <c r="L29" s="12" t="s">
        <v>28</v>
      </c>
      <c r="M29" s="12" t="s">
        <v>28</v>
      </c>
      <c r="O29" s="20">
        <f t="shared" si="0"/>
        <v>5</v>
      </c>
      <c r="P29" s="12" t="s">
        <v>28</v>
      </c>
      <c r="Q29" s="20">
        <f t="shared" si="4"/>
        <v>82.5</v>
      </c>
      <c r="R29" s="12" t="s">
        <v>28</v>
      </c>
      <c r="S29" s="12" t="s">
        <v>28</v>
      </c>
    </row>
    <row r="30" spans="1:19" x14ac:dyDescent="0.25">
      <c r="A30" s="11">
        <v>5308</v>
      </c>
      <c r="B30" s="13" t="s">
        <v>43</v>
      </c>
      <c r="C30" s="12">
        <v>7</v>
      </c>
      <c r="D30" s="12">
        <v>8</v>
      </c>
      <c r="E30" s="12">
        <v>1</v>
      </c>
      <c r="F30" s="12" t="s">
        <v>28</v>
      </c>
      <c r="G30" s="12">
        <f t="shared" si="3"/>
        <v>16</v>
      </c>
      <c r="I30" s="12">
        <v>1</v>
      </c>
      <c r="J30" s="12" t="s">
        <v>28</v>
      </c>
      <c r="K30" s="12">
        <v>8</v>
      </c>
      <c r="L30" s="12" t="s">
        <v>28</v>
      </c>
      <c r="M30" s="12" t="s">
        <v>28</v>
      </c>
      <c r="O30" s="20">
        <f t="shared" si="0"/>
        <v>6.25</v>
      </c>
      <c r="P30" s="12" t="s">
        <v>28</v>
      </c>
      <c r="Q30" s="20">
        <f t="shared" si="4"/>
        <v>50</v>
      </c>
      <c r="R30" s="12" t="s">
        <v>28</v>
      </c>
      <c r="S30" s="12" t="s">
        <v>28</v>
      </c>
    </row>
    <row r="31" spans="1:19" x14ac:dyDescent="0.25">
      <c r="A31" s="11">
        <v>5310</v>
      </c>
      <c r="B31" s="13" t="s">
        <v>44</v>
      </c>
      <c r="C31" s="12">
        <v>20</v>
      </c>
      <c r="D31" s="12">
        <v>5</v>
      </c>
      <c r="E31" s="12" t="s">
        <v>28</v>
      </c>
      <c r="F31" s="12" t="s">
        <v>28</v>
      </c>
      <c r="G31" s="12">
        <f t="shared" si="3"/>
        <v>25</v>
      </c>
      <c r="I31" s="12" t="s">
        <v>28</v>
      </c>
      <c r="J31" s="12" t="s">
        <v>28</v>
      </c>
      <c r="K31" s="12">
        <v>20</v>
      </c>
      <c r="L31" s="12" t="s">
        <v>28</v>
      </c>
      <c r="M31" s="12" t="s">
        <v>28</v>
      </c>
      <c r="O31" s="12" t="s">
        <v>28</v>
      </c>
      <c r="P31" s="12" t="s">
        <v>28</v>
      </c>
      <c r="Q31" s="20">
        <f t="shared" si="4"/>
        <v>80</v>
      </c>
      <c r="R31" s="12" t="s">
        <v>28</v>
      </c>
      <c r="S31" s="12" t="s">
        <v>28</v>
      </c>
    </row>
    <row r="32" spans="1:19" x14ac:dyDescent="0.25">
      <c r="A32" s="11">
        <v>5311</v>
      </c>
      <c r="B32" s="13" t="s">
        <v>45</v>
      </c>
      <c r="C32" s="12">
        <v>4</v>
      </c>
      <c r="D32" s="12" t="s">
        <v>28</v>
      </c>
      <c r="E32" s="12" t="s">
        <v>28</v>
      </c>
      <c r="F32" s="12" t="s">
        <v>28</v>
      </c>
      <c r="G32" s="12">
        <f t="shared" si="3"/>
        <v>4</v>
      </c>
      <c r="I32" s="12" t="s">
        <v>28</v>
      </c>
      <c r="J32" s="12" t="s">
        <v>28</v>
      </c>
      <c r="K32" s="12">
        <v>1</v>
      </c>
      <c r="L32" s="12" t="s">
        <v>28</v>
      </c>
      <c r="M32" s="12" t="s">
        <v>28</v>
      </c>
      <c r="O32" s="12" t="s">
        <v>28</v>
      </c>
      <c r="P32" s="12" t="s">
        <v>28</v>
      </c>
      <c r="Q32" s="20">
        <f t="shared" si="4"/>
        <v>25</v>
      </c>
      <c r="R32" s="12" t="s">
        <v>28</v>
      </c>
      <c r="S32" s="12" t="s">
        <v>28</v>
      </c>
    </row>
    <row r="33" spans="1:19" x14ac:dyDescent="0.25">
      <c r="A33" s="11">
        <v>5312</v>
      </c>
      <c r="B33" s="13" t="s">
        <v>46</v>
      </c>
      <c r="C33" s="12">
        <v>91</v>
      </c>
      <c r="D33" s="12">
        <v>14</v>
      </c>
      <c r="E33" s="12">
        <v>2</v>
      </c>
      <c r="F33" s="12" t="s">
        <v>28</v>
      </c>
      <c r="G33" s="12">
        <f t="shared" si="3"/>
        <v>107</v>
      </c>
      <c r="I33" s="12">
        <v>6</v>
      </c>
      <c r="J33" s="12">
        <v>2</v>
      </c>
      <c r="K33" s="12">
        <v>102</v>
      </c>
      <c r="L33" s="12" t="s">
        <v>28</v>
      </c>
      <c r="M33" s="12">
        <v>3</v>
      </c>
      <c r="O33" s="20">
        <f t="shared" si="0"/>
        <v>5.6074766355140184</v>
      </c>
      <c r="P33" s="20">
        <f t="shared" si="1"/>
        <v>1.8691588785046727</v>
      </c>
      <c r="Q33" s="20">
        <f t="shared" si="4"/>
        <v>95.327102803738313</v>
      </c>
      <c r="R33" s="12" t="s">
        <v>28</v>
      </c>
      <c r="S33" s="20">
        <f t="shared" si="2"/>
        <v>2.8037383177570092</v>
      </c>
    </row>
    <row r="34" spans="1:19" x14ac:dyDescent="0.25">
      <c r="A34" s="11">
        <v>5314</v>
      </c>
      <c r="B34" s="13" t="s">
        <v>47</v>
      </c>
      <c r="C34" s="12">
        <v>6</v>
      </c>
      <c r="D34" s="12">
        <v>3</v>
      </c>
      <c r="E34" s="12" t="s">
        <v>28</v>
      </c>
      <c r="F34" s="12" t="s">
        <v>28</v>
      </c>
      <c r="G34" s="12">
        <f t="shared" si="3"/>
        <v>9</v>
      </c>
      <c r="I34" s="12">
        <v>1</v>
      </c>
      <c r="J34" s="12" t="s">
        <v>28</v>
      </c>
      <c r="K34" s="12">
        <v>9</v>
      </c>
      <c r="L34" s="12" t="s">
        <v>28</v>
      </c>
      <c r="M34" s="12" t="s">
        <v>28</v>
      </c>
      <c r="O34" s="20">
        <f t="shared" si="0"/>
        <v>11.111111111111111</v>
      </c>
      <c r="P34" s="12" t="s">
        <v>28</v>
      </c>
      <c r="Q34" s="20">
        <f t="shared" si="4"/>
        <v>100</v>
      </c>
      <c r="R34" s="12" t="s">
        <v>28</v>
      </c>
      <c r="S34" s="12" t="s">
        <v>28</v>
      </c>
    </row>
    <row r="35" spans="1:19" x14ac:dyDescent="0.25">
      <c r="A35" s="11">
        <v>5319</v>
      </c>
      <c r="B35" s="13" t="s">
        <v>48</v>
      </c>
      <c r="C35" s="12">
        <v>45</v>
      </c>
      <c r="D35" s="12">
        <v>2</v>
      </c>
      <c r="E35" s="12" t="s">
        <v>28</v>
      </c>
      <c r="F35" s="12" t="s">
        <v>28</v>
      </c>
      <c r="G35" s="12">
        <f t="shared" si="3"/>
        <v>47</v>
      </c>
      <c r="I35" s="12">
        <v>12</v>
      </c>
      <c r="J35" s="12" t="s">
        <v>28</v>
      </c>
      <c r="K35" s="12">
        <v>46</v>
      </c>
      <c r="L35" s="12" t="s">
        <v>28</v>
      </c>
      <c r="M35" s="12">
        <v>3</v>
      </c>
      <c r="O35" s="20">
        <f t="shared" si="0"/>
        <v>25.531914893617021</v>
      </c>
      <c r="P35" s="12" t="s">
        <v>28</v>
      </c>
      <c r="Q35" s="20">
        <f t="shared" si="4"/>
        <v>97.872340425531917</v>
      </c>
      <c r="R35" s="12" t="s">
        <v>28</v>
      </c>
      <c r="S35" s="20">
        <f t="shared" si="2"/>
        <v>6.3829787234042552</v>
      </c>
    </row>
    <row r="36" spans="1:19" x14ac:dyDescent="0.25">
      <c r="A36" s="11">
        <v>5399</v>
      </c>
      <c r="B36" s="13" t="s">
        <v>49</v>
      </c>
      <c r="C36" s="12">
        <v>6</v>
      </c>
      <c r="D36" s="12">
        <v>3</v>
      </c>
      <c r="E36" s="12" t="s">
        <v>28</v>
      </c>
      <c r="F36" s="12" t="s">
        <v>28</v>
      </c>
      <c r="G36" s="12">
        <f t="shared" si="3"/>
        <v>9</v>
      </c>
      <c r="I36" s="12" t="s">
        <v>28</v>
      </c>
      <c r="J36" s="12">
        <v>1</v>
      </c>
      <c r="K36" s="12">
        <v>7</v>
      </c>
      <c r="L36" s="12" t="s">
        <v>28</v>
      </c>
      <c r="M36" s="12" t="s">
        <v>28</v>
      </c>
      <c r="O36" s="12" t="s">
        <v>28</v>
      </c>
      <c r="P36" s="20">
        <f t="shared" si="1"/>
        <v>11.111111111111111</v>
      </c>
      <c r="Q36" s="20">
        <f t="shared" si="4"/>
        <v>77.777777777777786</v>
      </c>
      <c r="R36" s="12" t="s">
        <v>28</v>
      </c>
      <c r="S36" s="12" t="s">
        <v>28</v>
      </c>
    </row>
    <row r="37" spans="1:19" x14ac:dyDescent="0.25">
      <c r="A37" s="11">
        <v>5401</v>
      </c>
      <c r="B37" s="13" t="s">
        <v>51</v>
      </c>
      <c r="C37" s="12">
        <v>971</v>
      </c>
      <c r="D37" s="12">
        <v>307</v>
      </c>
      <c r="E37" s="12">
        <v>1</v>
      </c>
      <c r="F37" s="12" t="s">
        <v>28</v>
      </c>
      <c r="G37" s="12">
        <f t="shared" si="3"/>
        <v>1279</v>
      </c>
      <c r="I37" s="12">
        <v>1194</v>
      </c>
      <c r="J37" s="12">
        <v>961</v>
      </c>
      <c r="K37" s="12">
        <v>1271</v>
      </c>
      <c r="L37" s="12">
        <v>18</v>
      </c>
      <c r="M37" s="12">
        <v>186</v>
      </c>
      <c r="O37" s="20">
        <f>I37/G37*100</f>
        <v>93.354182955433927</v>
      </c>
      <c r="P37" s="20">
        <f t="shared" si="1"/>
        <v>75.136825645035188</v>
      </c>
      <c r="Q37" s="20">
        <f t="shared" si="4"/>
        <v>99.374511336982025</v>
      </c>
      <c r="R37" s="20">
        <f t="shared" si="5"/>
        <v>1.4073494917904612</v>
      </c>
      <c r="S37" s="20">
        <f t="shared" si="2"/>
        <v>14.5426114151681</v>
      </c>
    </row>
    <row r="38" spans="1:19" x14ac:dyDescent="0.25">
      <c r="A38" s="11">
        <v>5410</v>
      </c>
      <c r="B38" s="13" t="s">
        <v>244</v>
      </c>
      <c r="C38" s="12">
        <v>1</v>
      </c>
      <c r="D38" s="12">
        <v>2</v>
      </c>
      <c r="E38" s="12" t="s">
        <v>28</v>
      </c>
      <c r="F38" s="12" t="s">
        <v>28</v>
      </c>
      <c r="G38" s="12">
        <f t="shared" si="3"/>
        <v>3</v>
      </c>
      <c r="I38" s="12">
        <v>3</v>
      </c>
      <c r="J38" s="12">
        <v>2</v>
      </c>
      <c r="K38" s="12">
        <v>3</v>
      </c>
      <c r="L38" s="12" t="s">
        <v>28</v>
      </c>
      <c r="M38" s="12">
        <v>1</v>
      </c>
      <c r="O38" s="20">
        <f t="shared" si="0"/>
        <v>100</v>
      </c>
      <c r="P38" s="20">
        <f t="shared" si="1"/>
        <v>66.666666666666657</v>
      </c>
      <c r="Q38" s="20">
        <f t="shared" si="4"/>
        <v>100</v>
      </c>
      <c r="R38" s="12" t="s">
        <v>28</v>
      </c>
      <c r="S38" s="20">
        <f t="shared" si="2"/>
        <v>33.333333333333329</v>
      </c>
    </row>
    <row r="39" spans="1:19" x14ac:dyDescent="0.25">
      <c r="A39" s="11">
        <v>5411</v>
      </c>
      <c r="B39" s="13" t="s">
        <v>52</v>
      </c>
      <c r="C39" s="12">
        <v>96</v>
      </c>
      <c r="D39" s="12">
        <v>11</v>
      </c>
      <c r="E39" s="12" t="s">
        <v>28</v>
      </c>
      <c r="F39" s="12" t="s">
        <v>28</v>
      </c>
      <c r="G39" s="12">
        <f t="shared" si="3"/>
        <v>107</v>
      </c>
      <c r="I39" s="12">
        <v>25</v>
      </c>
      <c r="J39" s="12">
        <v>6</v>
      </c>
      <c r="K39" s="12">
        <v>105</v>
      </c>
      <c r="L39" s="12" t="s">
        <v>28</v>
      </c>
      <c r="M39" s="12">
        <v>2</v>
      </c>
      <c r="O39" s="20">
        <f t="shared" si="0"/>
        <v>23.364485981308412</v>
      </c>
      <c r="P39" s="20">
        <f t="shared" si="1"/>
        <v>5.6074766355140184</v>
      </c>
      <c r="Q39" s="20">
        <f t="shared" si="4"/>
        <v>98.130841121495322</v>
      </c>
      <c r="R39" s="12" t="s">
        <v>28</v>
      </c>
      <c r="S39" s="20">
        <f t="shared" si="2"/>
        <v>1.8691588785046727</v>
      </c>
    </row>
    <row r="40" spans="1:19" x14ac:dyDescent="0.25">
      <c r="A40" s="11">
        <v>5413</v>
      </c>
      <c r="B40" s="13" t="s">
        <v>53</v>
      </c>
      <c r="C40" s="12">
        <v>23</v>
      </c>
      <c r="D40" s="12">
        <v>7</v>
      </c>
      <c r="E40" s="12" t="s">
        <v>28</v>
      </c>
      <c r="F40" s="12" t="s">
        <v>28</v>
      </c>
      <c r="G40" s="12">
        <f t="shared" si="3"/>
        <v>30</v>
      </c>
      <c r="I40" s="12">
        <v>8</v>
      </c>
      <c r="J40" s="12">
        <v>1</v>
      </c>
      <c r="K40" s="12">
        <v>26</v>
      </c>
      <c r="L40" s="12" t="s">
        <v>28</v>
      </c>
      <c r="M40" s="12">
        <v>2</v>
      </c>
      <c r="O40" s="20">
        <f t="shared" si="0"/>
        <v>26.666666666666668</v>
      </c>
      <c r="P40" s="20">
        <f t="shared" si="1"/>
        <v>3.3333333333333335</v>
      </c>
      <c r="Q40" s="20">
        <f t="shared" si="4"/>
        <v>86.666666666666671</v>
      </c>
      <c r="R40" s="12" t="s">
        <v>28</v>
      </c>
      <c r="S40" s="20">
        <f t="shared" si="2"/>
        <v>6.666666666666667</v>
      </c>
    </row>
    <row r="41" spans="1:19" x14ac:dyDescent="0.25">
      <c r="A41" s="11">
        <v>5418</v>
      </c>
      <c r="B41" s="13" t="s">
        <v>54</v>
      </c>
      <c r="C41" s="12">
        <v>125</v>
      </c>
      <c r="D41" s="12">
        <v>23</v>
      </c>
      <c r="E41" s="12" t="s">
        <v>28</v>
      </c>
      <c r="F41" s="12" t="s">
        <v>28</v>
      </c>
      <c r="G41" s="12">
        <f t="shared" si="3"/>
        <v>148</v>
      </c>
      <c r="I41" s="12">
        <v>103</v>
      </c>
      <c r="J41" s="12">
        <v>83</v>
      </c>
      <c r="K41" s="12">
        <v>147</v>
      </c>
      <c r="L41" s="12">
        <v>1</v>
      </c>
      <c r="M41" s="12">
        <v>18</v>
      </c>
      <c r="O41" s="20">
        <f t="shared" si="0"/>
        <v>69.594594594594597</v>
      </c>
      <c r="P41" s="20">
        <f t="shared" si="1"/>
        <v>56.081081081081088</v>
      </c>
      <c r="Q41" s="20">
        <f t="shared" si="4"/>
        <v>99.324324324324323</v>
      </c>
      <c r="R41" s="20">
        <f t="shared" si="5"/>
        <v>0.67567567567567566</v>
      </c>
      <c r="S41" s="20">
        <f t="shared" si="2"/>
        <v>12.162162162162163</v>
      </c>
    </row>
    <row r="42" spans="1:19" x14ac:dyDescent="0.25">
      <c r="A42" s="11">
        <v>5486</v>
      </c>
      <c r="B42" s="13" t="s">
        <v>55</v>
      </c>
      <c r="C42" s="12">
        <v>54</v>
      </c>
      <c r="D42" s="12">
        <v>10</v>
      </c>
      <c r="E42" s="12" t="s">
        <v>28</v>
      </c>
      <c r="F42" s="12" t="s">
        <v>28</v>
      </c>
      <c r="G42" s="12">
        <f t="shared" si="3"/>
        <v>64</v>
      </c>
      <c r="I42" s="12">
        <v>49</v>
      </c>
      <c r="J42" s="12">
        <v>29</v>
      </c>
      <c r="K42" s="12">
        <v>63</v>
      </c>
      <c r="L42" s="12">
        <v>2</v>
      </c>
      <c r="M42" s="12">
        <v>23</v>
      </c>
      <c r="O42" s="20">
        <f t="shared" si="0"/>
        <v>76.5625</v>
      </c>
      <c r="P42" s="20">
        <f t="shared" si="1"/>
        <v>45.3125</v>
      </c>
      <c r="Q42" s="20">
        <f t="shared" si="4"/>
        <v>98.4375</v>
      </c>
      <c r="R42" s="20">
        <f t="shared" si="5"/>
        <v>3.125</v>
      </c>
      <c r="S42" s="20">
        <f t="shared" si="2"/>
        <v>35.9375</v>
      </c>
    </row>
    <row r="43" spans="1:19" x14ac:dyDescent="0.25">
      <c r="A43" s="11">
        <v>5487</v>
      </c>
      <c r="B43" s="13" t="s">
        <v>56</v>
      </c>
      <c r="C43" s="12">
        <v>1043</v>
      </c>
      <c r="D43" s="12">
        <v>303</v>
      </c>
      <c r="E43" s="12" t="s">
        <v>28</v>
      </c>
      <c r="F43" s="12" t="s">
        <v>28</v>
      </c>
      <c r="G43" s="12">
        <f t="shared" si="3"/>
        <v>1346</v>
      </c>
      <c r="I43" s="12">
        <v>1245</v>
      </c>
      <c r="J43" s="12">
        <v>968</v>
      </c>
      <c r="K43" s="12">
        <v>1340</v>
      </c>
      <c r="L43" s="12">
        <v>20</v>
      </c>
      <c r="M43" s="12">
        <v>359</v>
      </c>
      <c r="O43" s="20">
        <f t="shared" si="0"/>
        <v>92.496285289747405</v>
      </c>
      <c r="P43" s="20">
        <f t="shared" si="1"/>
        <v>71.916790490341754</v>
      </c>
      <c r="Q43" s="20">
        <f t="shared" si="4"/>
        <v>99.554234769687966</v>
      </c>
      <c r="R43" s="20">
        <f t="shared" si="5"/>
        <v>1.4858841010401187</v>
      </c>
      <c r="S43" s="20">
        <f t="shared" si="2"/>
        <v>26.671619613670135</v>
      </c>
    </row>
    <row r="44" spans="1:19" x14ac:dyDescent="0.25">
      <c r="A44" s="11">
        <v>5488</v>
      </c>
      <c r="B44" s="13" t="s">
        <v>57</v>
      </c>
      <c r="C44" s="12">
        <v>27</v>
      </c>
      <c r="D44" s="12">
        <v>18</v>
      </c>
      <c r="E44" s="12" t="s">
        <v>28</v>
      </c>
      <c r="F44" s="12" t="s">
        <v>28</v>
      </c>
      <c r="G44" s="12">
        <f t="shared" si="3"/>
        <v>45</v>
      </c>
      <c r="I44" s="12">
        <v>40</v>
      </c>
      <c r="J44" s="12">
        <v>37</v>
      </c>
      <c r="K44" s="12">
        <v>45</v>
      </c>
      <c r="L44" s="12">
        <v>6</v>
      </c>
      <c r="M44" s="12">
        <v>17</v>
      </c>
      <c r="O44" s="20">
        <f t="shared" si="0"/>
        <v>88.888888888888886</v>
      </c>
      <c r="P44" s="20">
        <f t="shared" si="1"/>
        <v>82.222222222222214</v>
      </c>
      <c r="Q44" s="20">
        <f t="shared" si="4"/>
        <v>100</v>
      </c>
      <c r="R44" s="20">
        <f t="shared" si="5"/>
        <v>13.333333333333334</v>
      </c>
      <c r="S44" s="20">
        <f t="shared" si="2"/>
        <v>37.777777777777779</v>
      </c>
    </row>
    <row r="45" spans="1:19" x14ac:dyDescent="0.25">
      <c r="A45" s="11">
        <v>5492</v>
      </c>
      <c r="B45" s="13" t="s">
        <v>58</v>
      </c>
      <c r="C45" s="12">
        <v>1266</v>
      </c>
      <c r="D45" s="12">
        <v>111</v>
      </c>
      <c r="E45" s="12" t="s">
        <v>28</v>
      </c>
      <c r="F45" s="12" t="s">
        <v>28</v>
      </c>
      <c r="G45" s="12">
        <f t="shared" si="3"/>
        <v>1377</v>
      </c>
      <c r="I45" s="12">
        <v>1313</v>
      </c>
      <c r="J45" s="12">
        <v>731</v>
      </c>
      <c r="K45" s="12">
        <v>1377</v>
      </c>
      <c r="L45" s="12">
        <v>65</v>
      </c>
      <c r="M45" s="12">
        <v>51</v>
      </c>
      <c r="O45" s="20">
        <f t="shared" si="0"/>
        <v>95.352214960058106</v>
      </c>
      <c r="P45" s="20">
        <f t="shared" si="1"/>
        <v>53.086419753086425</v>
      </c>
      <c r="Q45" s="20">
        <f t="shared" si="4"/>
        <v>100</v>
      </c>
      <c r="R45" s="20">
        <f t="shared" si="5"/>
        <v>4.7204066811909948</v>
      </c>
      <c r="S45" s="20">
        <f t="shared" si="2"/>
        <v>3.7037037037037033</v>
      </c>
    </row>
    <row r="46" spans="1:19" x14ac:dyDescent="0.25">
      <c r="A46" s="11">
        <v>5493</v>
      </c>
      <c r="B46" s="13" t="s">
        <v>59</v>
      </c>
      <c r="C46" s="12">
        <v>170</v>
      </c>
      <c r="D46" s="12">
        <v>20</v>
      </c>
      <c r="E46" s="12" t="s">
        <v>28</v>
      </c>
      <c r="F46" s="12" t="s">
        <v>28</v>
      </c>
      <c r="G46" s="12">
        <f t="shared" si="3"/>
        <v>190</v>
      </c>
      <c r="I46" s="12">
        <v>75</v>
      </c>
      <c r="J46" s="12">
        <v>45</v>
      </c>
      <c r="K46" s="12">
        <v>187</v>
      </c>
      <c r="L46" s="12">
        <v>1</v>
      </c>
      <c r="M46" s="12">
        <v>21</v>
      </c>
      <c r="O46" s="20">
        <f t="shared" si="0"/>
        <v>39.473684210526315</v>
      </c>
      <c r="P46" s="20">
        <f t="shared" si="1"/>
        <v>23.684210526315788</v>
      </c>
      <c r="Q46" s="20">
        <f t="shared" si="4"/>
        <v>98.421052631578945</v>
      </c>
      <c r="R46" s="20">
        <f t="shared" si="5"/>
        <v>0.52631578947368418</v>
      </c>
      <c r="S46" s="20">
        <f t="shared" si="2"/>
        <v>11.052631578947368</v>
      </c>
    </row>
    <row r="47" spans="1:19" x14ac:dyDescent="0.25">
      <c r="A47" s="11">
        <v>5496</v>
      </c>
      <c r="B47" s="13" t="s">
        <v>242</v>
      </c>
      <c r="C47" s="12">
        <v>1</v>
      </c>
      <c r="D47" s="12" t="s">
        <v>28</v>
      </c>
      <c r="E47" s="12" t="s">
        <v>28</v>
      </c>
      <c r="F47" s="12" t="s">
        <v>28</v>
      </c>
      <c r="G47" s="12">
        <f t="shared" si="3"/>
        <v>1</v>
      </c>
      <c r="I47" s="12">
        <v>1</v>
      </c>
      <c r="J47" s="12">
        <v>1</v>
      </c>
      <c r="K47" s="12">
        <v>1</v>
      </c>
      <c r="L47" s="12" t="s">
        <v>28</v>
      </c>
      <c r="M47" s="12" t="s">
        <v>28</v>
      </c>
      <c r="O47" s="20">
        <f t="shared" si="0"/>
        <v>100</v>
      </c>
      <c r="P47" s="20">
        <f t="shared" si="1"/>
        <v>100</v>
      </c>
      <c r="Q47" s="20">
        <f t="shared" si="4"/>
        <v>100</v>
      </c>
      <c r="R47" s="12" t="s">
        <v>28</v>
      </c>
      <c r="S47" s="12" t="s">
        <v>28</v>
      </c>
    </row>
    <row r="48" spans="1:19" x14ac:dyDescent="0.25">
      <c r="A48" s="11">
        <v>5501</v>
      </c>
      <c r="B48" s="13" t="s">
        <v>61</v>
      </c>
      <c r="C48" s="12">
        <v>59</v>
      </c>
      <c r="D48" s="12">
        <v>11</v>
      </c>
      <c r="E48" s="12" t="s">
        <v>28</v>
      </c>
      <c r="F48" s="12" t="s">
        <v>28</v>
      </c>
      <c r="G48" s="12">
        <f t="shared" si="3"/>
        <v>70</v>
      </c>
      <c r="I48" s="12">
        <v>10</v>
      </c>
      <c r="J48" s="12">
        <v>3</v>
      </c>
      <c r="K48" s="12">
        <v>70</v>
      </c>
      <c r="L48" s="12" t="s">
        <v>28</v>
      </c>
      <c r="M48" s="12" t="s">
        <v>28</v>
      </c>
      <c r="O48" s="20">
        <f t="shared" si="0"/>
        <v>14.285714285714285</v>
      </c>
      <c r="P48" s="20">
        <f t="shared" si="1"/>
        <v>4.2857142857142856</v>
      </c>
      <c r="Q48" s="20">
        <f t="shared" si="4"/>
        <v>100</v>
      </c>
      <c r="R48" s="12" t="s">
        <v>28</v>
      </c>
      <c r="S48" s="12" t="s">
        <v>28</v>
      </c>
    </row>
    <row r="49" spans="1:19" x14ac:dyDescent="0.25">
      <c r="A49" s="11">
        <v>5502</v>
      </c>
      <c r="B49" s="13" t="s">
        <v>62</v>
      </c>
      <c r="C49" s="12">
        <v>107</v>
      </c>
      <c r="D49" s="12">
        <v>9</v>
      </c>
      <c r="E49" s="12">
        <v>1</v>
      </c>
      <c r="F49" s="12" t="s">
        <v>28</v>
      </c>
      <c r="G49" s="12">
        <f t="shared" si="3"/>
        <v>117</v>
      </c>
      <c r="I49" s="12">
        <v>18</v>
      </c>
      <c r="J49" s="12">
        <v>1</v>
      </c>
      <c r="K49" s="12">
        <v>116</v>
      </c>
      <c r="L49" s="12">
        <v>1</v>
      </c>
      <c r="M49" s="12">
        <v>5</v>
      </c>
      <c r="O49" s="20">
        <f t="shared" si="0"/>
        <v>15.384615384615385</v>
      </c>
      <c r="P49" s="20">
        <f t="shared" si="1"/>
        <v>0.85470085470085477</v>
      </c>
      <c r="Q49" s="20">
        <f t="shared" si="4"/>
        <v>99.145299145299148</v>
      </c>
      <c r="R49" s="20">
        <f t="shared" si="5"/>
        <v>0.85470085470085477</v>
      </c>
      <c r="S49" s="20">
        <f t="shared" si="2"/>
        <v>4.2735042735042734</v>
      </c>
    </row>
    <row r="50" spans="1:19" x14ac:dyDescent="0.25">
      <c r="A50" s="11">
        <v>5503</v>
      </c>
      <c r="B50" s="13" t="s">
        <v>63</v>
      </c>
      <c r="C50" s="12">
        <v>32</v>
      </c>
      <c r="D50" s="12">
        <v>3</v>
      </c>
      <c r="E50" s="12" t="s">
        <v>28</v>
      </c>
      <c r="F50" s="12" t="s">
        <v>28</v>
      </c>
      <c r="G50" s="12">
        <f t="shared" si="3"/>
        <v>35</v>
      </c>
      <c r="I50" s="12">
        <v>5</v>
      </c>
      <c r="J50" s="12" t="s">
        <v>28</v>
      </c>
      <c r="K50" s="12">
        <v>32</v>
      </c>
      <c r="L50" s="12" t="s">
        <v>28</v>
      </c>
      <c r="M50" s="12">
        <v>1</v>
      </c>
      <c r="O50" s="20">
        <f t="shared" si="0"/>
        <v>14.285714285714285</v>
      </c>
      <c r="P50" s="12" t="s">
        <v>28</v>
      </c>
      <c r="Q50" s="20">
        <f t="shared" si="4"/>
        <v>91.428571428571431</v>
      </c>
      <c r="R50" s="12" t="s">
        <v>28</v>
      </c>
      <c r="S50" s="20">
        <f t="shared" si="2"/>
        <v>2.8571428571428572</v>
      </c>
    </row>
    <row r="51" spans="1:19" x14ac:dyDescent="0.25">
      <c r="A51" s="11">
        <v>5504</v>
      </c>
      <c r="B51" s="13" t="s">
        <v>64</v>
      </c>
      <c r="C51" s="12">
        <v>31</v>
      </c>
      <c r="D51" s="12">
        <v>2</v>
      </c>
      <c r="E51" s="12" t="s">
        <v>28</v>
      </c>
      <c r="F51" s="12" t="s">
        <v>28</v>
      </c>
      <c r="G51" s="12">
        <f t="shared" si="3"/>
        <v>33</v>
      </c>
      <c r="I51" s="12" t="s">
        <v>28</v>
      </c>
      <c r="J51" s="12" t="s">
        <v>28</v>
      </c>
      <c r="K51" s="12">
        <v>29</v>
      </c>
      <c r="L51" s="12" t="s">
        <v>28</v>
      </c>
      <c r="M51" s="12" t="s">
        <v>28</v>
      </c>
      <c r="O51" s="12" t="s">
        <v>28</v>
      </c>
      <c r="P51" s="12" t="s">
        <v>28</v>
      </c>
      <c r="Q51" s="20">
        <f t="shared" si="4"/>
        <v>87.878787878787875</v>
      </c>
      <c r="R51" s="12" t="s">
        <v>28</v>
      </c>
      <c r="S51" s="12" t="s">
        <v>28</v>
      </c>
    </row>
    <row r="52" spans="1:19" x14ac:dyDescent="0.25">
      <c r="A52" s="11">
        <v>5505</v>
      </c>
      <c r="B52" s="13" t="s">
        <v>65</v>
      </c>
      <c r="C52" s="12">
        <v>45</v>
      </c>
      <c r="D52" s="12">
        <v>7</v>
      </c>
      <c r="E52" s="12" t="s">
        <v>28</v>
      </c>
      <c r="F52" s="12" t="s">
        <v>28</v>
      </c>
      <c r="G52" s="12">
        <f t="shared" si="3"/>
        <v>52</v>
      </c>
      <c r="I52" s="12" t="s">
        <v>28</v>
      </c>
      <c r="J52" s="12" t="s">
        <v>28</v>
      </c>
      <c r="K52" s="12">
        <v>50</v>
      </c>
      <c r="L52" s="12" t="s">
        <v>28</v>
      </c>
      <c r="M52" s="12" t="s">
        <v>28</v>
      </c>
      <c r="O52" s="12" t="s">
        <v>28</v>
      </c>
      <c r="P52" s="12" t="s">
        <v>28</v>
      </c>
      <c r="Q52" s="20">
        <f t="shared" si="4"/>
        <v>96.15384615384616</v>
      </c>
      <c r="R52" s="12" t="s">
        <v>28</v>
      </c>
      <c r="S52" s="12" t="s">
        <v>28</v>
      </c>
    </row>
    <row r="53" spans="1:19" x14ac:dyDescent="0.25">
      <c r="A53" s="11">
        <v>5601</v>
      </c>
      <c r="B53" s="13" t="s">
        <v>67</v>
      </c>
      <c r="C53" s="12">
        <v>70</v>
      </c>
      <c r="D53" s="12">
        <v>19</v>
      </c>
      <c r="E53" s="12" t="s">
        <v>28</v>
      </c>
      <c r="F53" s="12" t="s">
        <v>28</v>
      </c>
      <c r="G53" s="12">
        <f t="shared" si="3"/>
        <v>89</v>
      </c>
      <c r="I53" s="12">
        <v>5</v>
      </c>
      <c r="J53" s="12">
        <v>1</v>
      </c>
      <c r="K53" s="12">
        <v>86</v>
      </c>
      <c r="L53" s="12">
        <v>1</v>
      </c>
      <c r="M53" s="12" t="s">
        <v>28</v>
      </c>
      <c r="O53" s="20">
        <f t="shared" si="0"/>
        <v>5.6179775280898872</v>
      </c>
      <c r="P53" s="20">
        <f t="shared" si="1"/>
        <v>1.1235955056179776</v>
      </c>
      <c r="Q53" s="20">
        <f t="shared" si="4"/>
        <v>96.629213483146074</v>
      </c>
      <c r="R53" s="20">
        <f t="shared" si="5"/>
        <v>1.1235955056179776</v>
      </c>
      <c r="S53" s="12" t="s">
        <v>28</v>
      </c>
    </row>
    <row r="54" spans="1:19" x14ac:dyDescent="0.25">
      <c r="A54" s="11">
        <v>5602</v>
      </c>
      <c r="B54" s="13" t="s">
        <v>68</v>
      </c>
      <c r="C54" s="12">
        <v>4</v>
      </c>
      <c r="D54" s="12" t="s">
        <v>28</v>
      </c>
      <c r="E54" s="12" t="s">
        <v>28</v>
      </c>
      <c r="F54" s="12" t="s">
        <v>28</v>
      </c>
      <c r="G54" s="12">
        <f t="shared" si="3"/>
        <v>4</v>
      </c>
      <c r="I54" s="12" t="s">
        <v>28</v>
      </c>
      <c r="J54" s="12" t="s">
        <v>28</v>
      </c>
      <c r="K54" s="12">
        <v>4</v>
      </c>
      <c r="L54" s="12" t="s">
        <v>28</v>
      </c>
      <c r="M54" s="12" t="s">
        <v>28</v>
      </c>
      <c r="O54" s="12" t="s">
        <v>28</v>
      </c>
      <c r="P54" s="12" t="s">
        <v>28</v>
      </c>
      <c r="Q54" s="20">
        <f t="shared" si="4"/>
        <v>100</v>
      </c>
      <c r="R54" s="12" t="s">
        <v>28</v>
      </c>
      <c r="S54" s="12" t="s">
        <v>28</v>
      </c>
    </row>
    <row r="55" spans="1:19" x14ac:dyDescent="0.25">
      <c r="A55" s="11">
        <v>5603</v>
      </c>
      <c r="B55" s="13" t="s">
        <v>69</v>
      </c>
      <c r="C55" s="12">
        <v>37</v>
      </c>
      <c r="D55" s="12">
        <v>6</v>
      </c>
      <c r="E55" s="12" t="s">
        <v>28</v>
      </c>
      <c r="F55" s="12" t="s">
        <v>28</v>
      </c>
      <c r="G55" s="12">
        <f t="shared" si="3"/>
        <v>43</v>
      </c>
      <c r="I55" s="12">
        <v>2</v>
      </c>
      <c r="J55" s="12" t="s">
        <v>28</v>
      </c>
      <c r="K55" s="12">
        <v>37</v>
      </c>
      <c r="L55" s="12" t="s">
        <v>28</v>
      </c>
      <c r="M55" s="12" t="s">
        <v>28</v>
      </c>
      <c r="O55" s="20">
        <f t="shared" si="0"/>
        <v>4.6511627906976747</v>
      </c>
      <c r="P55" s="12" t="s">
        <v>28</v>
      </c>
      <c r="Q55" s="20">
        <f t="shared" si="4"/>
        <v>86.04651162790698</v>
      </c>
      <c r="R55" s="12" t="s">
        <v>28</v>
      </c>
      <c r="S55" s="12" t="s">
        <v>28</v>
      </c>
    </row>
    <row r="56" spans="1:19" x14ac:dyDescent="0.25">
      <c r="A56" s="11">
        <v>5604</v>
      </c>
      <c r="B56" s="13" t="s">
        <v>70</v>
      </c>
      <c r="C56" s="12">
        <v>49</v>
      </c>
      <c r="D56" s="12">
        <v>5</v>
      </c>
      <c r="E56" s="12" t="s">
        <v>28</v>
      </c>
      <c r="F56" s="12" t="s">
        <v>28</v>
      </c>
      <c r="G56" s="12">
        <f t="shared" si="3"/>
        <v>54</v>
      </c>
      <c r="I56" s="12">
        <v>1</v>
      </c>
      <c r="J56" s="12">
        <v>1</v>
      </c>
      <c r="K56" s="12">
        <v>49</v>
      </c>
      <c r="L56" s="12" t="s">
        <v>28</v>
      </c>
      <c r="M56" s="12">
        <v>3</v>
      </c>
      <c r="O56" s="20">
        <f t="shared" si="0"/>
        <v>1.8518518518518516</v>
      </c>
      <c r="P56" s="20">
        <f t="shared" si="1"/>
        <v>1.8518518518518516</v>
      </c>
      <c r="Q56" s="20">
        <f t="shared" si="4"/>
        <v>90.740740740740748</v>
      </c>
      <c r="R56" s="12" t="s">
        <v>28</v>
      </c>
      <c r="S56" s="20">
        <f t="shared" si="2"/>
        <v>5.5555555555555554</v>
      </c>
    </row>
    <row r="57" spans="1:19" x14ac:dyDescent="0.25">
      <c r="A57" s="11">
        <v>5605</v>
      </c>
      <c r="B57" s="13" t="s">
        <v>71</v>
      </c>
      <c r="C57" s="12">
        <v>26</v>
      </c>
      <c r="D57" s="12">
        <v>3</v>
      </c>
      <c r="E57" s="12" t="s">
        <v>28</v>
      </c>
      <c r="F57" s="12" t="s">
        <v>28</v>
      </c>
      <c r="G57" s="12">
        <f t="shared" si="3"/>
        <v>29</v>
      </c>
      <c r="I57" s="12">
        <v>4</v>
      </c>
      <c r="J57" s="12" t="s">
        <v>28</v>
      </c>
      <c r="K57" s="12">
        <v>29</v>
      </c>
      <c r="L57" s="12" t="s">
        <v>28</v>
      </c>
      <c r="M57" s="12">
        <v>1</v>
      </c>
      <c r="O57" s="20">
        <f t="shared" si="0"/>
        <v>13.793103448275861</v>
      </c>
      <c r="P57" s="12" t="s">
        <v>28</v>
      </c>
      <c r="Q57" s="20">
        <f t="shared" si="4"/>
        <v>100</v>
      </c>
      <c r="R57" s="12" t="s">
        <v>28</v>
      </c>
      <c r="S57" s="20">
        <f t="shared" si="2"/>
        <v>3.4482758620689653</v>
      </c>
    </row>
    <row r="58" spans="1:19" x14ac:dyDescent="0.25">
      <c r="A58" s="11">
        <v>5606</v>
      </c>
      <c r="B58" s="13" t="s">
        <v>72</v>
      </c>
      <c r="C58" s="12">
        <v>198</v>
      </c>
      <c r="D58" s="12">
        <v>30</v>
      </c>
      <c r="E58" s="12">
        <v>1</v>
      </c>
      <c r="F58" s="12" t="s">
        <v>28</v>
      </c>
      <c r="G58" s="12">
        <f t="shared" si="3"/>
        <v>229</v>
      </c>
      <c r="I58" s="12">
        <v>145</v>
      </c>
      <c r="J58" s="12">
        <v>86</v>
      </c>
      <c r="K58" s="12">
        <v>228</v>
      </c>
      <c r="L58" s="12">
        <v>1</v>
      </c>
      <c r="M58" s="12">
        <v>8</v>
      </c>
      <c r="O58" s="20">
        <f t="shared" si="0"/>
        <v>63.318777292576421</v>
      </c>
      <c r="P58" s="20">
        <f t="shared" si="1"/>
        <v>37.554585152838428</v>
      </c>
      <c r="Q58" s="20">
        <f t="shared" si="4"/>
        <v>99.563318777292579</v>
      </c>
      <c r="R58" s="20">
        <f t="shared" si="5"/>
        <v>0.43668122270742354</v>
      </c>
      <c r="S58" s="20">
        <f t="shared" si="2"/>
        <v>3.4934497816593884</v>
      </c>
    </row>
    <row r="59" spans="1:19" x14ac:dyDescent="0.25">
      <c r="A59" s="11">
        <v>5607</v>
      </c>
      <c r="B59" s="13" t="s">
        <v>73</v>
      </c>
      <c r="C59" s="12">
        <v>126</v>
      </c>
      <c r="D59" s="12">
        <v>9</v>
      </c>
      <c r="E59" s="12" t="s">
        <v>28</v>
      </c>
      <c r="F59" s="12" t="s">
        <v>28</v>
      </c>
      <c r="G59" s="12">
        <f t="shared" si="3"/>
        <v>135</v>
      </c>
      <c r="I59" s="12">
        <v>61</v>
      </c>
      <c r="J59" s="12">
        <v>41</v>
      </c>
      <c r="K59" s="12">
        <v>135</v>
      </c>
      <c r="L59" s="12" t="s">
        <v>28</v>
      </c>
      <c r="M59" s="12">
        <v>33</v>
      </c>
      <c r="O59" s="20">
        <f t="shared" si="0"/>
        <v>45.185185185185183</v>
      </c>
      <c r="P59" s="20">
        <f t="shared" si="1"/>
        <v>30.37037037037037</v>
      </c>
      <c r="Q59" s="20">
        <f t="shared" si="4"/>
        <v>100</v>
      </c>
      <c r="R59" s="12" t="s">
        <v>28</v>
      </c>
      <c r="S59" s="20">
        <f t="shared" si="2"/>
        <v>24.444444444444443</v>
      </c>
    </row>
    <row r="60" spans="1:19" x14ac:dyDescent="0.25">
      <c r="A60" s="11">
        <v>5608</v>
      </c>
      <c r="B60" s="13" t="s">
        <v>74</v>
      </c>
      <c r="C60" s="12">
        <v>22</v>
      </c>
      <c r="D60" s="12">
        <v>14</v>
      </c>
      <c r="E60" s="12" t="s">
        <v>28</v>
      </c>
      <c r="F60" s="12" t="s">
        <v>28</v>
      </c>
      <c r="G60" s="12">
        <f t="shared" si="3"/>
        <v>36</v>
      </c>
      <c r="I60" s="12">
        <v>3</v>
      </c>
      <c r="J60" s="12">
        <v>3</v>
      </c>
      <c r="K60" s="12">
        <v>35</v>
      </c>
      <c r="L60" s="12" t="s">
        <v>28</v>
      </c>
      <c r="M60" s="12" t="s">
        <v>28</v>
      </c>
      <c r="O60" s="20">
        <f t="shared" si="0"/>
        <v>8.3333333333333321</v>
      </c>
      <c r="P60" s="20">
        <f t="shared" si="1"/>
        <v>8.3333333333333321</v>
      </c>
      <c r="Q60" s="20">
        <f t="shared" si="4"/>
        <v>97.222222222222214</v>
      </c>
      <c r="R60" s="12" t="s">
        <v>28</v>
      </c>
      <c r="S60" s="12" t="s">
        <v>28</v>
      </c>
    </row>
    <row r="61" spans="1:19" x14ac:dyDescent="0.25">
      <c r="A61" s="11">
        <v>5610</v>
      </c>
      <c r="B61" s="13" t="s">
        <v>75</v>
      </c>
      <c r="C61" s="12">
        <v>35</v>
      </c>
      <c r="D61" s="12">
        <v>14</v>
      </c>
      <c r="E61" s="12" t="s">
        <v>28</v>
      </c>
      <c r="F61" s="12" t="s">
        <v>28</v>
      </c>
      <c r="G61" s="12">
        <f t="shared" si="3"/>
        <v>49</v>
      </c>
      <c r="I61" s="12">
        <v>23</v>
      </c>
      <c r="J61" s="12">
        <v>2</v>
      </c>
      <c r="K61" s="12">
        <v>44</v>
      </c>
      <c r="L61" s="12" t="s">
        <v>28</v>
      </c>
      <c r="M61" s="12">
        <v>4</v>
      </c>
      <c r="O61" s="20">
        <f t="shared" si="0"/>
        <v>46.938775510204081</v>
      </c>
      <c r="P61" s="20">
        <f t="shared" si="1"/>
        <v>4.0816326530612246</v>
      </c>
      <c r="Q61" s="20">
        <f t="shared" si="4"/>
        <v>89.795918367346943</v>
      </c>
      <c r="R61" s="12" t="s">
        <v>28</v>
      </c>
      <c r="S61" s="20">
        <f t="shared" si="2"/>
        <v>8.1632653061224492</v>
      </c>
    </row>
    <row r="62" spans="1:19" x14ac:dyDescent="0.25">
      <c r="A62" s="11">
        <v>5611</v>
      </c>
      <c r="B62" s="13" t="s">
        <v>76</v>
      </c>
      <c r="C62" s="12">
        <v>52</v>
      </c>
      <c r="D62" s="12">
        <v>18</v>
      </c>
      <c r="E62" s="12" t="s">
        <v>28</v>
      </c>
      <c r="F62" s="12" t="s">
        <v>28</v>
      </c>
      <c r="G62" s="12">
        <f t="shared" si="3"/>
        <v>70</v>
      </c>
      <c r="I62" s="12">
        <v>23</v>
      </c>
      <c r="J62" s="12">
        <v>3</v>
      </c>
      <c r="K62" s="12">
        <v>68</v>
      </c>
      <c r="L62" s="12" t="s">
        <v>28</v>
      </c>
      <c r="M62" s="12">
        <v>4</v>
      </c>
      <c r="O62" s="20">
        <f t="shared" si="0"/>
        <v>32.857142857142854</v>
      </c>
      <c r="P62" s="20">
        <f t="shared" si="1"/>
        <v>4.2857142857142856</v>
      </c>
      <c r="Q62" s="20">
        <f t="shared" si="4"/>
        <v>97.142857142857139</v>
      </c>
      <c r="R62" s="12" t="s">
        <v>28</v>
      </c>
      <c r="S62" s="20">
        <f t="shared" si="2"/>
        <v>5.7142857142857144</v>
      </c>
    </row>
    <row r="63" spans="1:19" x14ac:dyDescent="0.25">
      <c r="A63" s="11">
        <v>5612</v>
      </c>
      <c r="B63" s="13" t="s">
        <v>77</v>
      </c>
      <c r="C63" s="12">
        <v>123</v>
      </c>
      <c r="D63" s="12">
        <v>10</v>
      </c>
      <c r="E63" s="12" t="s">
        <v>28</v>
      </c>
      <c r="F63" s="12" t="s">
        <v>28</v>
      </c>
      <c r="G63" s="12">
        <f t="shared" si="3"/>
        <v>133</v>
      </c>
      <c r="I63" s="12">
        <v>22</v>
      </c>
      <c r="J63" s="12">
        <v>7</v>
      </c>
      <c r="K63" s="12">
        <v>131</v>
      </c>
      <c r="L63" s="12">
        <v>1</v>
      </c>
      <c r="M63" s="12">
        <v>28</v>
      </c>
      <c r="O63" s="20">
        <f t="shared" si="0"/>
        <v>16.541353383458645</v>
      </c>
      <c r="P63" s="20">
        <f t="shared" si="1"/>
        <v>5.2631578947368416</v>
      </c>
      <c r="Q63" s="20">
        <f t="shared" si="4"/>
        <v>98.496240601503757</v>
      </c>
      <c r="R63" s="20">
        <f t="shared" si="5"/>
        <v>0.75187969924812026</v>
      </c>
      <c r="S63" s="20">
        <f t="shared" si="2"/>
        <v>21.052631578947366</v>
      </c>
    </row>
    <row r="64" spans="1:19" x14ac:dyDescent="0.25">
      <c r="A64" s="11">
        <v>5696</v>
      </c>
      <c r="B64" s="13" t="s">
        <v>78</v>
      </c>
      <c r="C64" s="12">
        <v>24</v>
      </c>
      <c r="D64" s="12">
        <v>19</v>
      </c>
      <c r="E64" s="12" t="s">
        <v>28</v>
      </c>
      <c r="F64" s="12" t="s">
        <v>28</v>
      </c>
      <c r="G64" s="12">
        <f t="shared" si="3"/>
        <v>43</v>
      </c>
      <c r="I64" s="12">
        <v>42</v>
      </c>
      <c r="J64" s="12">
        <v>37</v>
      </c>
      <c r="K64" s="12">
        <v>43</v>
      </c>
      <c r="L64" s="12" t="s">
        <v>28</v>
      </c>
      <c r="M64" s="12">
        <v>10</v>
      </c>
      <c r="O64" s="20">
        <f t="shared" si="0"/>
        <v>97.674418604651152</v>
      </c>
      <c r="P64" s="20">
        <f t="shared" si="1"/>
        <v>86.04651162790698</v>
      </c>
      <c r="Q64" s="20">
        <f t="shared" si="4"/>
        <v>100</v>
      </c>
      <c r="R64" s="12" t="s">
        <v>28</v>
      </c>
      <c r="S64" s="20">
        <f t="shared" si="2"/>
        <v>23.255813953488371</v>
      </c>
    </row>
    <row r="65" spans="1:19" x14ac:dyDescent="0.25">
      <c r="A65" s="11">
        <v>5697</v>
      </c>
      <c r="B65" s="13" t="s">
        <v>79</v>
      </c>
      <c r="C65" s="12">
        <v>2</v>
      </c>
      <c r="D65" s="12" t="s">
        <v>28</v>
      </c>
      <c r="E65" s="12" t="s">
        <v>28</v>
      </c>
      <c r="F65" s="12" t="s">
        <v>28</v>
      </c>
      <c r="G65" s="12">
        <f t="shared" si="3"/>
        <v>2</v>
      </c>
      <c r="I65" s="12">
        <v>1</v>
      </c>
      <c r="J65" s="12" t="s">
        <v>28</v>
      </c>
      <c r="K65" s="12">
        <v>2</v>
      </c>
      <c r="L65" s="12" t="s">
        <v>28</v>
      </c>
      <c r="M65" s="12" t="s">
        <v>28</v>
      </c>
      <c r="O65" s="20">
        <f t="shared" si="0"/>
        <v>50</v>
      </c>
      <c r="P65" s="12" t="s">
        <v>28</v>
      </c>
      <c r="Q65" s="20">
        <f t="shared" si="4"/>
        <v>100</v>
      </c>
      <c r="R65" s="12" t="s">
        <v>28</v>
      </c>
      <c r="S65" s="12" t="s">
        <v>28</v>
      </c>
    </row>
    <row r="66" spans="1:19" x14ac:dyDescent="0.25">
      <c r="A66" s="11">
        <v>5698</v>
      </c>
      <c r="B66" s="13" t="s">
        <v>80</v>
      </c>
      <c r="C66" s="12">
        <v>23</v>
      </c>
      <c r="D66" s="12">
        <v>6</v>
      </c>
      <c r="E66" s="12" t="s">
        <v>28</v>
      </c>
      <c r="F66" s="12" t="s">
        <v>28</v>
      </c>
      <c r="G66" s="12">
        <f t="shared" si="3"/>
        <v>29</v>
      </c>
      <c r="I66" s="12">
        <v>7</v>
      </c>
      <c r="J66" s="12">
        <v>4</v>
      </c>
      <c r="K66" s="12">
        <v>27</v>
      </c>
      <c r="L66" s="12" t="s">
        <v>28</v>
      </c>
      <c r="M66" s="12">
        <v>4</v>
      </c>
      <c r="O66" s="20">
        <f t="shared" si="0"/>
        <v>24.137931034482758</v>
      </c>
      <c r="P66" s="20">
        <f t="shared" si="1"/>
        <v>13.793103448275861</v>
      </c>
      <c r="Q66" s="20">
        <f t="shared" si="4"/>
        <v>93.103448275862064</v>
      </c>
      <c r="R66" s="12" t="s">
        <v>28</v>
      </c>
      <c r="S66" s="20">
        <f t="shared" si="2"/>
        <v>13.793103448275861</v>
      </c>
    </row>
    <row r="67" spans="1:19" x14ac:dyDescent="0.25">
      <c r="A67" s="11">
        <v>5699</v>
      </c>
      <c r="B67" s="13" t="s">
        <v>81</v>
      </c>
      <c r="C67" s="12">
        <v>28</v>
      </c>
      <c r="D67" s="12">
        <v>6</v>
      </c>
      <c r="E67" s="12" t="s">
        <v>28</v>
      </c>
      <c r="F67" s="12" t="s">
        <v>28</v>
      </c>
      <c r="G67" s="12">
        <f t="shared" si="3"/>
        <v>34</v>
      </c>
      <c r="I67" s="12">
        <v>14</v>
      </c>
      <c r="J67" s="12">
        <v>7</v>
      </c>
      <c r="K67" s="12">
        <v>34</v>
      </c>
      <c r="L67" s="12" t="s">
        <v>28</v>
      </c>
      <c r="M67" s="12">
        <v>6</v>
      </c>
      <c r="O67" s="20">
        <f t="shared" si="0"/>
        <v>41.17647058823529</v>
      </c>
      <c r="P67" s="20">
        <f t="shared" si="1"/>
        <v>20.588235294117645</v>
      </c>
      <c r="Q67" s="20">
        <f t="shared" si="4"/>
        <v>100</v>
      </c>
      <c r="R67" s="12" t="s">
        <v>28</v>
      </c>
      <c r="S67" s="20">
        <f t="shared" si="2"/>
        <v>17.647058823529413</v>
      </c>
    </row>
    <row r="68" spans="1:19" x14ac:dyDescent="0.25">
      <c r="A68" s="11">
        <v>5701</v>
      </c>
      <c r="B68" s="13" t="s">
        <v>83</v>
      </c>
      <c r="C68" s="12">
        <v>123</v>
      </c>
      <c r="D68" s="12">
        <v>26</v>
      </c>
      <c r="E68" s="12" t="s">
        <v>28</v>
      </c>
      <c r="F68" s="12" t="s">
        <v>28</v>
      </c>
      <c r="G68" s="12">
        <f t="shared" si="3"/>
        <v>149</v>
      </c>
      <c r="I68" s="12">
        <v>92</v>
      </c>
      <c r="J68" s="12">
        <v>12</v>
      </c>
      <c r="K68" s="12">
        <v>147</v>
      </c>
      <c r="L68" s="12" t="s">
        <v>28</v>
      </c>
      <c r="M68" s="12">
        <v>9</v>
      </c>
      <c r="O68" s="20">
        <f t="shared" si="0"/>
        <v>61.744966442953022</v>
      </c>
      <c r="P68" s="20">
        <f t="shared" si="1"/>
        <v>8.0536912751677843</v>
      </c>
      <c r="Q68" s="20">
        <f t="shared" si="4"/>
        <v>98.65771812080537</v>
      </c>
      <c r="R68" s="12" t="s">
        <v>28</v>
      </c>
      <c r="S68" s="20">
        <f t="shared" si="2"/>
        <v>6.0402684563758395</v>
      </c>
    </row>
    <row r="69" spans="1:19" x14ac:dyDescent="0.25">
      <c r="A69" s="11">
        <v>5702</v>
      </c>
      <c r="B69" s="13" t="s">
        <v>84</v>
      </c>
      <c r="C69" s="12">
        <v>49</v>
      </c>
      <c r="D69" s="12">
        <v>7</v>
      </c>
      <c r="E69" s="12" t="s">
        <v>28</v>
      </c>
      <c r="F69" s="12" t="s">
        <v>28</v>
      </c>
      <c r="G69" s="12">
        <f t="shared" si="3"/>
        <v>56</v>
      </c>
      <c r="I69" s="12">
        <v>1</v>
      </c>
      <c r="J69" s="12" t="s">
        <v>28</v>
      </c>
      <c r="K69" s="12">
        <v>56</v>
      </c>
      <c r="L69" s="12" t="s">
        <v>28</v>
      </c>
      <c r="M69" s="12">
        <v>1</v>
      </c>
      <c r="O69" s="20">
        <f t="shared" si="0"/>
        <v>1.7857142857142856</v>
      </c>
      <c r="P69" s="12" t="s">
        <v>28</v>
      </c>
      <c r="Q69" s="20">
        <f t="shared" si="4"/>
        <v>100</v>
      </c>
      <c r="R69" s="12" t="s">
        <v>28</v>
      </c>
      <c r="S69" s="20">
        <f t="shared" si="2"/>
        <v>1.7857142857142856</v>
      </c>
    </row>
    <row r="70" spans="1:19" x14ac:dyDescent="0.25">
      <c r="A70" s="11">
        <v>5703</v>
      </c>
      <c r="B70" s="13" t="s">
        <v>85</v>
      </c>
      <c r="C70" s="12">
        <v>31</v>
      </c>
      <c r="D70" s="12">
        <v>7</v>
      </c>
      <c r="E70" s="12" t="s">
        <v>28</v>
      </c>
      <c r="F70" s="12" t="s">
        <v>28</v>
      </c>
      <c r="G70" s="12">
        <f t="shared" si="3"/>
        <v>38</v>
      </c>
      <c r="I70" s="12">
        <v>24</v>
      </c>
      <c r="J70" s="12">
        <v>1</v>
      </c>
      <c r="K70" s="12">
        <v>37</v>
      </c>
      <c r="L70" s="12" t="s">
        <v>28</v>
      </c>
      <c r="M70" s="12">
        <v>1</v>
      </c>
      <c r="O70" s="20">
        <f t="shared" si="0"/>
        <v>63.157894736842103</v>
      </c>
      <c r="P70" s="20">
        <f t="shared" si="1"/>
        <v>2.6315789473684208</v>
      </c>
      <c r="Q70" s="20">
        <f t="shared" si="4"/>
        <v>97.368421052631575</v>
      </c>
      <c r="R70" s="12" t="s">
        <v>28</v>
      </c>
      <c r="S70" s="20">
        <f t="shared" si="2"/>
        <v>2.6315789473684208</v>
      </c>
    </row>
    <row r="71" spans="1:19" x14ac:dyDescent="0.25">
      <c r="A71" s="11">
        <v>5801</v>
      </c>
      <c r="B71" s="13" t="s">
        <v>87</v>
      </c>
      <c r="C71" s="12">
        <v>109</v>
      </c>
      <c r="D71" s="12">
        <v>28</v>
      </c>
      <c r="E71" s="12" t="s">
        <v>28</v>
      </c>
      <c r="F71" s="12" t="s">
        <v>28</v>
      </c>
      <c r="G71" s="12">
        <f t="shared" si="3"/>
        <v>137</v>
      </c>
      <c r="I71" s="12">
        <v>101</v>
      </c>
      <c r="J71" s="12">
        <v>99</v>
      </c>
      <c r="K71" s="12">
        <v>133</v>
      </c>
      <c r="L71" s="12" t="s">
        <v>28</v>
      </c>
      <c r="M71" s="12">
        <v>1</v>
      </c>
      <c r="O71" s="20">
        <f t="shared" si="0"/>
        <v>73.722627737226276</v>
      </c>
      <c r="P71" s="20">
        <f t="shared" si="1"/>
        <v>72.262773722627742</v>
      </c>
      <c r="Q71" s="20">
        <f t="shared" si="4"/>
        <v>97.080291970802918</v>
      </c>
      <c r="R71" s="12" t="s">
        <v>28</v>
      </c>
      <c r="S71" s="20">
        <f t="shared" si="2"/>
        <v>0.72992700729927007</v>
      </c>
    </row>
    <row r="72" spans="1:19" x14ac:dyDescent="0.25">
      <c r="A72" s="11">
        <v>5802</v>
      </c>
      <c r="B72" s="13" t="s">
        <v>43</v>
      </c>
      <c r="C72" s="12">
        <v>15</v>
      </c>
      <c r="D72" s="12">
        <v>3</v>
      </c>
      <c r="E72" s="12" t="s">
        <v>28</v>
      </c>
      <c r="F72" s="12" t="s">
        <v>28</v>
      </c>
      <c r="G72" s="12">
        <f t="shared" si="3"/>
        <v>18</v>
      </c>
      <c r="I72" s="12">
        <v>1</v>
      </c>
      <c r="J72" s="12" t="s">
        <v>28</v>
      </c>
      <c r="K72" s="12">
        <v>4</v>
      </c>
      <c r="L72" s="12" t="s">
        <v>28</v>
      </c>
      <c r="M72" s="12" t="s">
        <v>28</v>
      </c>
      <c r="O72" s="20">
        <f t="shared" si="0"/>
        <v>5.5555555555555554</v>
      </c>
      <c r="P72" s="12" t="s">
        <v>28</v>
      </c>
      <c r="Q72" s="20">
        <f t="shared" si="4"/>
        <v>22.222222222222221</v>
      </c>
      <c r="R72" s="12" t="s">
        <v>28</v>
      </c>
      <c r="S72" s="12" t="s">
        <v>28</v>
      </c>
    </row>
    <row r="73" spans="1:19" x14ac:dyDescent="0.25">
      <c r="A73" s="11">
        <v>5803</v>
      </c>
      <c r="B73" s="13" t="s">
        <v>45</v>
      </c>
      <c r="C73" s="12">
        <v>58</v>
      </c>
      <c r="D73" s="12">
        <v>8</v>
      </c>
      <c r="E73" s="12" t="s">
        <v>28</v>
      </c>
      <c r="F73" s="12" t="s">
        <v>28</v>
      </c>
      <c r="G73" s="12">
        <f t="shared" si="3"/>
        <v>66</v>
      </c>
      <c r="I73" s="12">
        <v>17</v>
      </c>
      <c r="J73" s="12">
        <v>5</v>
      </c>
      <c r="K73" s="12">
        <v>66</v>
      </c>
      <c r="L73" s="12" t="s">
        <v>28</v>
      </c>
      <c r="M73" s="12" t="s">
        <v>28</v>
      </c>
      <c r="O73" s="20">
        <f t="shared" si="0"/>
        <v>25.757575757575758</v>
      </c>
      <c r="P73" s="20">
        <f t="shared" si="1"/>
        <v>7.5757575757575761</v>
      </c>
      <c r="Q73" s="20">
        <f t="shared" si="4"/>
        <v>100</v>
      </c>
      <c r="R73" s="12" t="s">
        <v>28</v>
      </c>
      <c r="S73" s="12" t="s">
        <v>28</v>
      </c>
    </row>
    <row r="74" spans="1:19" x14ac:dyDescent="0.25">
      <c r="A74" s="11">
        <v>5804</v>
      </c>
      <c r="B74" s="13" t="s">
        <v>88</v>
      </c>
      <c r="C74" s="12">
        <v>77</v>
      </c>
      <c r="D74" s="12">
        <v>12</v>
      </c>
      <c r="E74" s="12" t="s">
        <v>28</v>
      </c>
      <c r="F74" s="12" t="s">
        <v>28</v>
      </c>
      <c r="G74" s="12">
        <f t="shared" si="3"/>
        <v>89</v>
      </c>
      <c r="I74" s="12">
        <v>49</v>
      </c>
      <c r="J74" s="12">
        <v>3</v>
      </c>
      <c r="K74" s="12">
        <v>88</v>
      </c>
      <c r="L74" s="12" t="s">
        <v>28</v>
      </c>
      <c r="M74" s="12">
        <v>4</v>
      </c>
      <c r="O74" s="20">
        <f t="shared" si="0"/>
        <v>55.056179775280903</v>
      </c>
      <c r="P74" s="20">
        <f t="shared" si="1"/>
        <v>3.3707865168539324</v>
      </c>
      <c r="Q74" s="20">
        <f t="shared" si="4"/>
        <v>98.876404494382015</v>
      </c>
      <c r="R74" s="12" t="s">
        <v>28</v>
      </c>
      <c r="S74" s="20">
        <f t="shared" si="2"/>
        <v>4.4943820224719104</v>
      </c>
    </row>
    <row r="75" spans="1:19" x14ac:dyDescent="0.25">
      <c r="A75" s="11">
        <v>5904</v>
      </c>
      <c r="B75" s="13" t="s">
        <v>90</v>
      </c>
      <c r="C75" s="12">
        <v>43</v>
      </c>
      <c r="D75" s="12">
        <v>11</v>
      </c>
      <c r="E75" s="12" t="s">
        <v>28</v>
      </c>
      <c r="F75" s="12" t="s">
        <v>28</v>
      </c>
      <c r="G75" s="12">
        <f t="shared" si="3"/>
        <v>54</v>
      </c>
      <c r="I75" s="12">
        <v>5</v>
      </c>
      <c r="J75" s="12">
        <v>5</v>
      </c>
      <c r="K75" s="12">
        <v>53</v>
      </c>
      <c r="L75" s="12" t="s">
        <v>28</v>
      </c>
      <c r="M75" s="12" t="s">
        <v>28</v>
      </c>
      <c r="O75" s="20">
        <f t="shared" si="0"/>
        <v>9.2592592592592595</v>
      </c>
      <c r="P75" s="20">
        <f t="shared" si="1"/>
        <v>9.2592592592592595</v>
      </c>
      <c r="Q75" s="20">
        <f t="shared" si="4"/>
        <v>98.148148148148152</v>
      </c>
      <c r="R75" s="12" t="s">
        <v>28</v>
      </c>
      <c r="S75" s="12" t="s">
        <v>28</v>
      </c>
    </row>
    <row r="76" spans="1:19" x14ac:dyDescent="0.25">
      <c r="A76" s="11">
        <v>5902</v>
      </c>
      <c r="B76" s="13" t="s">
        <v>91</v>
      </c>
      <c r="C76" s="12">
        <v>71</v>
      </c>
      <c r="D76" s="12">
        <v>10</v>
      </c>
      <c r="E76" s="12" t="s">
        <v>28</v>
      </c>
      <c r="F76" s="12" t="s">
        <v>28</v>
      </c>
      <c r="G76" s="12">
        <f t="shared" si="3"/>
        <v>81</v>
      </c>
      <c r="I76" s="12">
        <v>18</v>
      </c>
      <c r="J76" s="12">
        <v>2</v>
      </c>
      <c r="K76" s="12">
        <v>80</v>
      </c>
      <c r="L76" s="12" t="s">
        <v>28</v>
      </c>
      <c r="M76" s="12">
        <v>6</v>
      </c>
      <c r="O76" s="20">
        <f t="shared" si="0"/>
        <v>22.222222222222221</v>
      </c>
      <c r="P76" s="20">
        <f t="shared" si="1"/>
        <v>2.4691358024691357</v>
      </c>
      <c r="Q76" s="20">
        <f t="shared" si="4"/>
        <v>98.76543209876543</v>
      </c>
      <c r="R76" s="12" t="s">
        <v>28</v>
      </c>
      <c r="S76" s="20">
        <f t="shared" si="2"/>
        <v>7.4074074074074066</v>
      </c>
    </row>
    <row r="77" spans="1:19" x14ac:dyDescent="0.25">
      <c r="A77" s="11">
        <v>5903</v>
      </c>
      <c r="B77" s="13" t="s">
        <v>92</v>
      </c>
      <c r="C77" s="12">
        <v>343</v>
      </c>
      <c r="D77" s="12">
        <v>87</v>
      </c>
      <c r="E77" s="12" t="s">
        <v>28</v>
      </c>
      <c r="F77" s="12" t="s">
        <v>28</v>
      </c>
      <c r="G77" s="12">
        <f t="shared" si="3"/>
        <v>430</v>
      </c>
      <c r="I77" s="12">
        <v>261</v>
      </c>
      <c r="J77" s="12">
        <v>181</v>
      </c>
      <c r="K77" s="12">
        <v>418</v>
      </c>
      <c r="L77" s="12">
        <v>1</v>
      </c>
      <c r="M77" s="12">
        <v>18</v>
      </c>
      <c r="O77" s="20">
        <f t="shared" si="0"/>
        <v>60.697674418604649</v>
      </c>
      <c r="P77" s="20">
        <f t="shared" si="1"/>
        <v>42.093023255813954</v>
      </c>
      <c r="Q77" s="20">
        <f t="shared" si="4"/>
        <v>97.20930232558139</v>
      </c>
      <c r="R77" s="20">
        <f t="shared" si="5"/>
        <v>0.23255813953488372</v>
      </c>
      <c r="S77" s="20">
        <f t="shared" si="2"/>
        <v>4.1860465116279073</v>
      </c>
    </row>
    <row r="78" spans="1:19" x14ac:dyDescent="0.25">
      <c r="A78" s="11">
        <v>5905</v>
      </c>
      <c r="B78" s="13" t="s">
        <v>93</v>
      </c>
      <c r="C78" s="12">
        <v>22</v>
      </c>
      <c r="D78" s="12">
        <v>7</v>
      </c>
      <c r="E78" s="12" t="s">
        <v>28</v>
      </c>
      <c r="F78" s="12" t="s">
        <v>28</v>
      </c>
      <c r="G78" s="12">
        <f t="shared" si="3"/>
        <v>29</v>
      </c>
      <c r="I78" s="12">
        <v>1</v>
      </c>
      <c r="J78" s="12" t="s">
        <v>28</v>
      </c>
      <c r="K78" s="12">
        <v>24</v>
      </c>
      <c r="L78" s="12" t="s">
        <v>28</v>
      </c>
      <c r="M78" s="12" t="s">
        <v>28</v>
      </c>
      <c r="O78" s="20">
        <f t="shared" si="0"/>
        <v>3.4482758620689653</v>
      </c>
      <c r="P78" s="12" t="s">
        <v>28</v>
      </c>
      <c r="Q78" s="20">
        <f t="shared" si="4"/>
        <v>82.758620689655174</v>
      </c>
      <c r="R78" s="12" t="s">
        <v>28</v>
      </c>
      <c r="S78" s="12" t="s">
        <v>28</v>
      </c>
    </row>
    <row r="79" spans="1:19" x14ac:dyDescent="0.25">
      <c r="A79" s="11">
        <v>5906</v>
      </c>
      <c r="B79" s="13" t="s">
        <v>94</v>
      </c>
      <c r="C79" s="12">
        <v>18</v>
      </c>
      <c r="D79" s="12">
        <v>3</v>
      </c>
      <c r="E79" s="12" t="s">
        <v>28</v>
      </c>
      <c r="F79" s="12" t="s">
        <v>28</v>
      </c>
      <c r="G79" s="12">
        <f t="shared" si="3"/>
        <v>21</v>
      </c>
      <c r="I79" s="12">
        <v>1</v>
      </c>
      <c r="J79" s="12">
        <v>1</v>
      </c>
      <c r="K79" s="12">
        <v>19</v>
      </c>
      <c r="L79" s="12" t="s">
        <v>28</v>
      </c>
      <c r="M79" s="12" t="s">
        <v>28</v>
      </c>
      <c r="O79" s="20">
        <f t="shared" ref="O79:O111" si="6">I79/G79*100</f>
        <v>4.7619047619047619</v>
      </c>
      <c r="P79" s="20">
        <f t="shared" ref="P79:P111" si="7">J79/G79*100</f>
        <v>4.7619047619047619</v>
      </c>
      <c r="Q79" s="20">
        <f t="shared" si="4"/>
        <v>90.476190476190482</v>
      </c>
      <c r="R79" s="12" t="s">
        <v>28</v>
      </c>
      <c r="S79" s="12" t="s">
        <v>28</v>
      </c>
    </row>
    <row r="80" spans="1:19" x14ac:dyDescent="0.25">
      <c r="A80" s="11">
        <v>5908</v>
      </c>
      <c r="B80" s="13" t="s">
        <v>95</v>
      </c>
      <c r="C80" s="12">
        <v>26</v>
      </c>
      <c r="D80" s="12">
        <v>3</v>
      </c>
      <c r="E80" s="12" t="s">
        <v>28</v>
      </c>
      <c r="F80" s="12" t="s">
        <v>28</v>
      </c>
      <c r="G80" s="12">
        <f t="shared" ref="G80:G111" si="8">SUM(C80:F80)</f>
        <v>29</v>
      </c>
      <c r="I80" s="12">
        <v>2</v>
      </c>
      <c r="J80" s="12" t="s">
        <v>28</v>
      </c>
      <c r="K80" s="12">
        <v>29</v>
      </c>
      <c r="L80" s="12" t="s">
        <v>28</v>
      </c>
      <c r="M80" s="12" t="s">
        <v>28</v>
      </c>
      <c r="O80" s="20">
        <f t="shared" si="6"/>
        <v>6.8965517241379306</v>
      </c>
      <c r="P80" s="12" t="s">
        <v>28</v>
      </c>
      <c r="Q80" s="20">
        <f t="shared" ref="Q80:Q108" si="9">K80/G80*100</f>
        <v>100</v>
      </c>
      <c r="R80" s="12" t="s">
        <v>28</v>
      </c>
      <c r="S80" s="12" t="s">
        <v>28</v>
      </c>
    </row>
    <row r="81" spans="1:19" x14ac:dyDescent="0.25">
      <c r="A81" s="11">
        <v>6001</v>
      </c>
      <c r="B81" s="13" t="s">
        <v>97</v>
      </c>
      <c r="C81" s="12">
        <v>116</v>
      </c>
      <c r="D81" s="12">
        <v>19</v>
      </c>
      <c r="E81" s="12" t="s">
        <v>28</v>
      </c>
      <c r="F81" s="12" t="s">
        <v>28</v>
      </c>
      <c r="G81" s="12">
        <f t="shared" si="8"/>
        <v>135</v>
      </c>
      <c r="I81" s="12">
        <v>10</v>
      </c>
      <c r="J81" s="12">
        <v>10</v>
      </c>
      <c r="K81" s="12">
        <v>133</v>
      </c>
      <c r="L81" s="12" t="s">
        <v>28</v>
      </c>
      <c r="M81" s="12">
        <v>53</v>
      </c>
      <c r="O81" s="20">
        <f t="shared" si="6"/>
        <v>7.4074074074074066</v>
      </c>
      <c r="P81" s="20">
        <f t="shared" si="7"/>
        <v>7.4074074074074066</v>
      </c>
      <c r="Q81" s="20">
        <f t="shared" si="9"/>
        <v>98.518518518518519</v>
      </c>
      <c r="R81" s="12" t="s">
        <v>28</v>
      </c>
      <c r="S81" s="20">
        <f t="shared" ref="S81:S110" si="10">M81/G81*100</f>
        <v>39.25925925925926</v>
      </c>
    </row>
    <row r="82" spans="1:19" x14ac:dyDescent="0.25">
      <c r="A82" s="11">
        <v>6002</v>
      </c>
      <c r="B82" s="13" t="s">
        <v>98</v>
      </c>
      <c r="C82" s="12">
        <v>36</v>
      </c>
      <c r="D82" s="12" t="s">
        <v>28</v>
      </c>
      <c r="E82" s="12" t="s">
        <v>28</v>
      </c>
      <c r="F82" s="12" t="s">
        <v>28</v>
      </c>
      <c r="G82" s="12">
        <f t="shared" si="8"/>
        <v>36</v>
      </c>
      <c r="I82" s="12">
        <v>2</v>
      </c>
      <c r="J82" s="12" t="s">
        <v>28</v>
      </c>
      <c r="K82" s="12">
        <v>36</v>
      </c>
      <c r="L82" s="12" t="s">
        <v>28</v>
      </c>
      <c r="M82" s="12">
        <v>17</v>
      </c>
      <c r="O82" s="20">
        <f t="shared" si="6"/>
        <v>5.5555555555555554</v>
      </c>
      <c r="P82" s="12" t="s">
        <v>28</v>
      </c>
      <c r="Q82" s="20">
        <f t="shared" si="9"/>
        <v>100</v>
      </c>
      <c r="R82" s="12" t="s">
        <v>28</v>
      </c>
      <c r="S82" s="20">
        <f t="shared" si="10"/>
        <v>47.222222222222221</v>
      </c>
    </row>
    <row r="83" spans="1:19" x14ac:dyDescent="0.25">
      <c r="A83" s="11">
        <v>6003</v>
      </c>
      <c r="B83" s="13" t="s">
        <v>40</v>
      </c>
      <c r="C83" s="12">
        <v>40</v>
      </c>
      <c r="D83" s="12">
        <v>7</v>
      </c>
      <c r="E83" s="12" t="s">
        <v>28</v>
      </c>
      <c r="F83" s="12" t="s">
        <v>28</v>
      </c>
      <c r="G83" s="12">
        <f t="shared" si="8"/>
        <v>47</v>
      </c>
      <c r="I83" s="12">
        <v>5</v>
      </c>
      <c r="J83" s="12" t="s">
        <v>28</v>
      </c>
      <c r="K83" s="12">
        <v>46</v>
      </c>
      <c r="L83" s="12" t="s">
        <v>28</v>
      </c>
      <c r="M83" s="12">
        <v>7</v>
      </c>
      <c r="O83" s="20">
        <f t="shared" si="6"/>
        <v>10.638297872340425</v>
      </c>
      <c r="P83" s="12" t="s">
        <v>28</v>
      </c>
      <c r="Q83" s="20">
        <f t="shared" si="9"/>
        <v>97.872340425531917</v>
      </c>
      <c r="R83" s="12" t="s">
        <v>28</v>
      </c>
      <c r="S83" s="20">
        <f t="shared" si="10"/>
        <v>14.893617021276595</v>
      </c>
    </row>
    <row r="84" spans="1:19" x14ac:dyDescent="0.25">
      <c r="A84" s="11">
        <v>6004</v>
      </c>
      <c r="B84" s="13" t="s">
        <v>99</v>
      </c>
      <c r="C84" s="12">
        <v>68</v>
      </c>
      <c r="D84" s="12">
        <v>6</v>
      </c>
      <c r="E84" s="12" t="s">
        <v>28</v>
      </c>
      <c r="F84" s="12" t="s">
        <v>28</v>
      </c>
      <c r="G84" s="12">
        <f t="shared" si="8"/>
        <v>74</v>
      </c>
      <c r="I84" s="12">
        <v>3</v>
      </c>
      <c r="J84" s="12">
        <v>1</v>
      </c>
      <c r="K84" s="12">
        <v>74</v>
      </c>
      <c r="L84" s="12" t="s">
        <v>28</v>
      </c>
      <c r="M84" s="12">
        <v>14</v>
      </c>
      <c r="O84" s="20">
        <f t="shared" si="6"/>
        <v>4.0540540540540544</v>
      </c>
      <c r="P84" s="20">
        <f t="shared" si="7"/>
        <v>1.3513513513513513</v>
      </c>
      <c r="Q84" s="20">
        <f t="shared" si="9"/>
        <v>100</v>
      </c>
      <c r="R84" s="12" t="s">
        <v>28</v>
      </c>
      <c r="S84" s="20">
        <f t="shared" si="10"/>
        <v>18.918918918918919</v>
      </c>
    </row>
    <row r="85" spans="1:19" x14ac:dyDescent="0.25">
      <c r="A85" s="11">
        <v>6005</v>
      </c>
      <c r="B85" s="13" t="s">
        <v>100</v>
      </c>
      <c r="C85" s="12">
        <v>46</v>
      </c>
      <c r="D85" s="12">
        <v>7</v>
      </c>
      <c r="E85" s="12" t="s">
        <v>28</v>
      </c>
      <c r="F85" s="12" t="s">
        <v>28</v>
      </c>
      <c r="G85" s="12">
        <f t="shared" si="8"/>
        <v>53</v>
      </c>
      <c r="I85" s="12">
        <v>8</v>
      </c>
      <c r="J85" s="12">
        <v>4</v>
      </c>
      <c r="K85" s="12">
        <v>47</v>
      </c>
      <c r="L85" s="12" t="s">
        <v>28</v>
      </c>
      <c r="M85" s="12">
        <v>4</v>
      </c>
      <c r="O85" s="20">
        <f t="shared" si="6"/>
        <v>15.09433962264151</v>
      </c>
      <c r="P85" s="20">
        <f t="shared" si="7"/>
        <v>7.5471698113207548</v>
      </c>
      <c r="Q85" s="20">
        <f t="shared" si="9"/>
        <v>88.679245283018872</v>
      </c>
      <c r="R85" s="12" t="s">
        <v>28</v>
      </c>
      <c r="S85" s="20">
        <f t="shared" si="10"/>
        <v>7.5471698113207548</v>
      </c>
    </row>
    <row r="86" spans="1:19" x14ac:dyDescent="0.25">
      <c r="A86" s="11">
        <v>6006</v>
      </c>
      <c r="B86" s="13" t="s">
        <v>101</v>
      </c>
      <c r="C86" s="12">
        <v>93</v>
      </c>
      <c r="D86" s="12">
        <v>11</v>
      </c>
      <c r="E86" s="12">
        <v>1</v>
      </c>
      <c r="F86" s="12" t="s">
        <v>28</v>
      </c>
      <c r="G86" s="12">
        <f t="shared" si="8"/>
        <v>105</v>
      </c>
      <c r="I86" s="12">
        <v>6</v>
      </c>
      <c r="J86" s="12">
        <v>1</v>
      </c>
      <c r="K86" s="12">
        <v>104</v>
      </c>
      <c r="L86" s="12" t="s">
        <v>28</v>
      </c>
      <c r="M86" s="12">
        <v>6</v>
      </c>
      <c r="O86" s="20">
        <f t="shared" si="6"/>
        <v>5.7142857142857144</v>
      </c>
      <c r="P86" s="20">
        <f t="shared" si="7"/>
        <v>0.95238095238095244</v>
      </c>
      <c r="Q86" s="20">
        <f t="shared" si="9"/>
        <v>99.047619047619051</v>
      </c>
      <c r="R86" s="12" t="s">
        <v>28</v>
      </c>
      <c r="S86" s="20">
        <f t="shared" si="10"/>
        <v>5.7142857142857144</v>
      </c>
    </row>
    <row r="87" spans="1:19" x14ac:dyDescent="0.25">
      <c r="A87" s="11">
        <v>6007</v>
      </c>
      <c r="B87" s="13" t="s">
        <v>102</v>
      </c>
      <c r="C87" s="12">
        <v>29</v>
      </c>
      <c r="D87" s="12">
        <v>1</v>
      </c>
      <c r="E87" s="12" t="s">
        <v>28</v>
      </c>
      <c r="F87" s="12" t="s">
        <v>28</v>
      </c>
      <c r="G87" s="12">
        <f t="shared" si="8"/>
        <v>30</v>
      </c>
      <c r="I87" s="12">
        <v>1</v>
      </c>
      <c r="J87" s="12">
        <v>2</v>
      </c>
      <c r="K87" s="12">
        <v>30</v>
      </c>
      <c r="L87" s="12" t="s">
        <v>28</v>
      </c>
      <c r="M87" s="12">
        <v>10</v>
      </c>
      <c r="O87" s="20">
        <f t="shared" si="6"/>
        <v>3.3333333333333335</v>
      </c>
      <c r="P87" s="20">
        <f t="shared" si="7"/>
        <v>6.666666666666667</v>
      </c>
      <c r="Q87" s="20">
        <f t="shared" si="9"/>
        <v>100</v>
      </c>
      <c r="R87" s="12" t="s">
        <v>28</v>
      </c>
      <c r="S87" s="20">
        <f t="shared" si="10"/>
        <v>33.333333333333329</v>
      </c>
    </row>
    <row r="88" spans="1:19" x14ac:dyDescent="0.25">
      <c r="A88" s="11">
        <v>6101</v>
      </c>
      <c r="B88" s="13" t="s">
        <v>104</v>
      </c>
      <c r="C88" s="12">
        <v>149</v>
      </c>
      <c r="D88" s="12">
        <v>39</v>
      </c>
      <c r="E88" s="12" t="s">
        <v>28</v>
      </c>
      <c r="F88" s="12" t="s">
        <v>28</v>
      </c>
      <c r="G88" s="12">
        <f t="shared" si="8"/>
        <v>188</v>
      </c>
      <c r="I88" s="12">
        <v>55</v>
      </c>
      <c r="J88" s="12">
        <v>1</v>
      </c>
      <c r="K88" s="12">
        <v>180</v>
      </c>
      <c r="L88" s="12" t="s">
        <v>28</v>
      </c>
      <c r="M88" s="12">
        <v>3</v>
      </c>
      <c r="O88" s="20">
        <f t="shared" si="6"/>
        <v>29.25531914893617</v>
      </c>
      <c r="P88" s="20">
        <f t="shared" si="7"/>
        <v>0.53191489361702127</v>
      </c>
      <c r="Q88" s="20">
        <f t="shared" si="9"/>
        <v>95.744680851063833</v>
      </c>
      <c r="R88" s="12" t="s">
        <v>28</v>
      </c>
      <c r="S88" s="20">
        <f t="shared" si="10"/>
        <v>1.5957446808510638</v>
      </c>
    </row>
    <row r="89" spans="1:19" x14ac:dyDescent="0.25">
      <c r="A89" s="11">
        <v>6102</v>
      </c>
      <c r="B89" s="13" t="s">
        <v>105</v>
      </c>
      <c r="C89" s="12">
        <v>46</v>
      </c>
      <c r="D89" s="12">
        <v>6</v>
      </c>
      <c r="E89" s="12" t="s">
        <v>28</v>
      </c>
      <c r="F89" s="12" t="s">
        <v>28</v>
      </c>
      <c r="G89" s="12">
        <f t="shared" si="8"/>
        <v>52</v>
      </c>
      <c r="I89" s="12">
        <v>3</v>
      </c>
      <c r="J89" s="12">
        <v>2</v>
      </c>
      <c r="K89" s="12">
        <v>50</v>
      </c>
      <c r="L89" s="12" t="s">
        <v>28</v>
      </c>
      <c r="M89" s="12">
        <v>4</v>
      </c>
      <c r="O89" s="20">
        <f t="shared" si="6"/>
        <v>5.7692307692307692</v>
      </c>
      <c r="P89" s="20">
        <f t="shared" si="7"/>
        <v>3.8461538461538463</v>
      </c>
      <c r="Q89" s="20">
        <f t="shared" si="9"/>
        <v>96.15384615384616</v>
      </c>
      <c r="R89" s="12" t="s">
        <v>28</v>
      </c>
      <c r="S89" s="20">
        <f t="shared" si="10"/>
        <v>7.6923076923076925</v>
      </c>
    </row>
    <row r="90" spans="1:19" x14ac:dyDescent="0.25">
      <c r="A90" s="11">
        <v>6103</v>
      </c>
      <c r="B90" s="13" t="s">
        <v>106</v>
      </c>
      <c r="C90" s="12">
        <v>104</v>
      </c>
      <c r="D90" s="12">
        <v>17</v>
      </c>
      <c r="E90" s="12" t="s">
        <v>28</v>
      </c>
      <c r="F90" s="12" t="s">
        <v>28</v>
      </c>
      <c r="G90" s="12">
        <f t="shared" si="8"/>
        <v>121</v>
      </c>
      <c r="I90" s="12">
        <v>6</v>
      </c>
      <c r="J90" s="12">
        <v>2</v>
      </c>
      <c r="K90" s="12">
        <v>120</v>
      </c>
      <c r="L90" s="12" t="s">
        <v>28</v>
      </c>
      <c r="M90" s="12">
        <v>2</v>
      </c>
      <c r="O90" s="20">
        <f t="shared" si="6"/>
        <v>4.9586776859504136</v>
      </c>
      <c r="P90" s="20">
        <f t="shared" si="7"/>
        <v>1.6528925619834711</v>
      </c>
      <c r="Q90" s="20">
        <f t="shared" si="9"/>
        <v>99.173553719008268</v>
      </c>
      <c r="R90" s="12" t="s">
        <v>28</v>
      </c>
      <c r="S90" s="20">
        <f t="shared" si="10"/>
        <v>1.6528925619834711</v>
      </c>
    </row>
    <row r="91" spans="1:19" x14ac:dyDescent="0.25">
      <c r="A91" s="11">
        <v>6104</v>
      </c>
      <c r="B91" s="13" t="s">
        <v>107</v>
      </c>
      <c r="C91" s="12">
        <v>62</v>
      </c>
      <c r="D91" s="12">
        <v>14</v>
      </c>
      <c r="E91" s="12" t="s">
        <v>28</v>
      </c>
      <c r="F91" s="12" t="s">
        <v>28</v>
      </c>
      <c r="G91" s="12">
        <f t="shared" si="8"/>
        <v>76</v>
      </c>
      <c r="I91" s="12">
        <v>12</v>
      </c>
      <c r="J91" s="12">
        <v>4</v>
      </c>
      <c r="K91" s="12">
        <v>74</v>
      </c>
      <c r="L91" s="12" t="s">
        <v>28</v>
      </c>
      <c r="M91" s="12">
        <v>18</v>
      </c>
      <c r="O91" s="20">
        <f t="shared" si="6"/>
        <v>15.789473684210526</v>
      </c>
      <c r="P91" s="20">
        <f t="shared" si="7"/>
        <v>5.2631578947368416</v>
      </c>
      <c r="Q91" s="20">
        <f t="shared" si="9"/>
        <v>97.368421052631575</v>
      </c>
      <c r="R91" s="12" t="s">
        <v>28</v>
      </c>
      <c r="S91" s="20">
        <f t="shared" si="10"/>
        <v>23.684210526315788</v>
      </c>
    </row>
    <row r="92" spans="1:19" x14ac:dyDescent="0.25">
      <c r="A92" s="11">
        <v>6201</v>
      </c>
      <c r="B92" s="13" t="s">
        <v>109</v>
      </c>
      <c r="C92" s="12">
        <v>90</v>
      </c>
      <c r="D92" s="12">
        <v>24</v>
      </c>
      <c r="E92" s="12" t="s">
        <v>28</v>
      </c>
      <c r="F92" s="12" t="s">
        <v>28</v>
      </c>
      <c r="G92" s="12">
        <f t="shared" si="8"/>
        <v>114</v>
      </c>
      <c r="I92" s="12">
        <v>15</v>
      </c>
      <c r="J92" s="12">
        <v>1</v>
      </c>
      <c r="K92" s="12">
        <v>110</v>
      </c>
      <c r="L92" s="12" t="s">
        <v>28</v>
      </c>
      <c r="M92" s="12">
        <v>6</v>
      </c>
      <c r="O92" s="20">
        <f t="shared" si="6"/>
        <v>13.157894736842104</v>
      </c>
      <c r="P92" s="20">
        <f t="shared" si="7"/>
        <v>0.8771929824561403</v>
      </c>
      <c r="Q92" s="20">
        <f t="shared" si="9"/>
        <v>96.491228070175438</v>
      </c>
      <c r="R92" s="12" t="s">
        <v>28</v>
      </c>
      <c r="S92" s="20">
        <f t="shared" si="10"/>
        <v>5.2631578947368416</v>
      </c>
    </row>
    <row r="93" spans="1:19" x14ac:dyDescent="0.25">
      <c r="A93" s="11">
        <v>6202</v>
      </c>
      <c r="B93" s="13" t="s">
        <v>110</v>
      </c>
      <c r="C93" s="12">
        <v>82</v>
      </c>
      <c r="D93" s="12">
        <v>15</v>
      </c>
      <c r="E93" s="12" t="s">
        <v>28</v>
      </c>
      <c r="F93" s="12" t="s">
        <v>28</v>
      </c>
      <c r="G93" s="12">
        <f t="shared" si="8"/>
        <v>97</v>
      </c>
      <c r="I93" s="12">
        <v>82</v>
      </c>
      <c r="J93" s="12">
        <v>24</v>
      </c>
      <c r="K93" s="12">
        <v>96</v>
      </c>
      <c r="L93" s="12" t="s">
        <v>28</v>
      </c>
      <c r="M93" s="12">
        <v>15</v>
      </c>
      <c r="O93" s="20">
        <f t="shared" si="6"/>
        <v>84.536082474226802</v>
      </c>
      <c r="P93" s="20">
        <f t="shared" si="7"/>
        <v>24.742268041237114</v>
      </c>
      <c r="Q93" s="20">
        <f t="shared" si="9"/>
        <v>98.969072164948457</v>
      </c>
      <c r="R93" s="12" t="s">
        <v>28</v>
      </c>
      <c r="S93" s="20">
        <f t="shared" si="10"/>
        <v>15.463917525773196</v>
      </c>
    </row>
    <row r="94" spans="1:19" x14ac:dyDescent="0.25">
      <c r="A94" s="11">
        <v>6203</v>
      </c>
      <c r="B94" s="13" t="s">
        <v>111</v>
      </c>
      <c r="C94" s="12">
        <v>46</v>
      </c>
      <c r="D94" s="12">
        <v>16</v>
      </c>
      <c r="E94" s="12" t="s">
        <v>28</v>
      </c>
      <c r="F94" s="12" t="s">
        <v>28</v>
      </c>
      <c r="G94" s="12">
        <f t="shared" si="8"/>
        <v>62</v>
      </c>
      <c r="I94" s="12">
        <v>7</v>
      </c>
      <c r="J94" s="12">
        <v>2</v>
      </c>
      <c r="K94" s="12">
        <v>62</v>
      </c>
      <c r="L94" s="12">
        <v>1</v>
      </c>
      <c r="M94" s="12">
        <v>7</v>
      </c>
      <c r="O94" s="20">
        <f t="shared" si="6"/>
        <v>11.29032258064516</v>
      </c>
      <c r="P94" s="20">
        <f t="shared" si="7"/>
        <v>3.225806451612903</v>
      </c>
      <c r="Q94" s="20">
        <f t="shared" si="9"/>
        <v>100</v>
      </c>
      <c r="R94" s="20">
        <f t="shared" ref="R94:R103" si="11">L94/G94*100</f>
        <v>1.6129032258064515</v>
      </c>
      <c r="S94" s="20">
        <f t="shared" si="10"/>
        <v>11.29032258064516</v>
      </c>
    </row>
    <row r="95" spans="1:19" x14ac:dyDescent="0.25">
      <c r="A95" s="11">
        <v>6204</v>
      </c>
      <c r="B95" s="13" t="s">
        <v>112</v>
      </c>
      <c r="C95" s="12">
        <v>84</v>
      </c>
      <c r="D95" s="12">
        <v>10</v>
      </c>
      <c r="E95" s="12" t="s">
        <v>28</v>
      </c>
      <c r="F95" s="12" t="s">
        <v>28</v>
      </c>
      <c r="G95" s="12">
        <f t="shared" si="8"/>
        <v>94</v>
      </c>
      <c r="I95" s="12">
        <v>8</v>
      </c>
      <c r="J95" s="12" t="s">
        <v>28</v>
      </c>
      <c r="K95" s="12">
        <v>93</v>
      </c>
      <c r="L95" s="12">
        <v>1</v>
      </c>
      <c r="M95" s="12">
        <v>1</v>
      </c>
      <c r="O95" s="20">
        <f t="shared" si="6"/>
        <v>8.5106382978723403</v>
      </c>
      <c r="P95" s="12" t="s">
        <v>28</v>
      </c>
      <c r="Q95" s="20">
        <f t="shared" si="9"/>
        <v>98.936170212765958</v>
      </c>
      <c r="R95" s="20">
        <f t="shared" si="11"/>
        <v>1.0638297872340425</v>
      </c>
      <c r="S95" s="20">
        <f t="shared" si="10"/>
        <v>1.0638297872340425</v>
      </c>
    </row>
    <row r="96" spans="1:19" x14ac:dyDescent="0.25">
      <c r="A96" s="11">
        <v>6205</v>
      </c>
      <c r="B96" s="13" t="s">
        <v>113</v>
      </c>
      <c r="C96" s="12">
        <v>39</v>
      </c>
      <c r="D96" s="12">
        <v>8</v>
      </c>
      <c r="E96" s="12" t="s">
        <v>28</v>
      </c>
      <c r="F96" s="12" t="s">
        <v>28</v>
      </c>
      <c r="G96" s="12">
        <f t="shared" si="8"/>
        <v>47</v>
      </c>
      <c r="I96" s="12">
        <v>5</v>
      </c>
      <c r="J96" s="12" t="s">
        <v>28</v>
      </c>
      <c r="K96" s="12">
        <v>47</v>
      </c>
      <c r="L96" s="12" t="s">
        <v>28</v>
      </c>
      <c r="M96" s="12" t="s">
        <v>28</v>
      </c>
      <c r="O96" s="20">
        <f t="shared" si="6"/>
        <v>10.638297872340425</v>
      </c>
      <c r="P96" s="12" t="s">
        <v>28</v>
      </c>
      <c r="Q96" s="20">
        <f t="shared" si="9"/>
        <v>100</v>
      </c>
      <c r="R96" s="12" t="s">
        <v>28</v>
      </c>
      <c r="S96" s="12" t="s">
        <v>28</v>
      </c>
    </row>
    <row r="97" spans="1:19" x14ac:dyDescent="0.25">
      <c r="A97" s="11">
        <v>6206</v>
      </c>
      <c r="B97" s="13" t="s">
        <v>114</v>
      </c>
      <c r="C97" s="12">
        <v>21</v>
      </c>
      <c r="D97" s="12">
        <v>5</v>
      </c>
      <c r="E97" s="12" t="s">
        <v>28</v>
      </c>
      <c r="F97" s="12" t="s">
        <v>28</v>
      </c>
      <c r="G97" s="12">
        <f t="shared" si="8"/>
        <v>26</v>
      </c>
      <c r="I97" s="12">
        <v>4</v>
      </c>
      <c r="J97" s="12" t="s">
        <v>28</v>
      </c>
      <c r="K97" s="12">
        <v>26</v>
      </c>
      <c r="L97" s="12" t="s">
        <v>28</v>
      </c>
      <c r="M97" s="12">
        <v>2</v>
      </c>
      <c r="O97" s="20">
        <f t="shared" si="6"/>
        <v>15.384615384615385</v>
      </c>
      <c r="P97" s="12" t="s">
        <v>28</v>
      </c>
      <c r="Q97" s="20">
        <f t="shared" si="9"/>
        <v>100</v>
      </c>
      <c r="R97" s="12" t="s">
        <v>28</v>
      </c>
      <c r="S97" s="20">
        <f t="shared" si="10"/>
        <v>7.6923076923076925</v>
      </c>
    </row>
    <row r="98" spans="1:19" x14ac:dyDescent="0.25">
      <c r="A98" s="11">
        <v>6207</v>
      </c>
      <c r="B98" s="13" t="s">
        <v>115</v>
      </c>
      <c r="C98" s="12">
        <v>25</v>
      </c>
      <c r="D98" s="12">
        <v>5</v>
      </c>
      <c r="E98" s="12" t="s">
        <v>28</v>
      </c>
      <c r="F98" s="12" t="s">
        <v>28</v>
      </c>
      <c r="G98" s="12">
        <f t="shared" si="8"/>
        <v>30</v>
      </c>
      <c r="I98" s="12" t="s">
        <v>28</v>
      </c>
      <c r="J98" s="12" t="s">
        <v>28</v>
      </c>
      <c r="K98" s="12">
        <v>29</v>
      </c>
      <c r="L98" s="12" t="s">
        <v>28</v>
      </c>
      <c r="M98" s="12" t="s">
        <v>28</v>
      </c>
      <c r="O98" s="12" t="s">
        <v>28</v>
      </c>
      <c r="P98" s="12" t="s">
        <v>28</v>
      </c>
      <c r="Q98" s="20">
        <f t="shared" si="9"/>
        <v>96.666666666666671</v>
      </c>
      <c r="R98" s="12" t="s">
        <v>28</v>
      </c>
      <c r="S98" s="12" t="s">
        <v>28</v>
      </c>
    </row>
    <row r="99" spans="1:19" x14ac:dyDescent="0.25">
      <c r="A99" s="11">
        <v>6301</v>
      </c>
      <c r="B99" s="13" t="s">
        <v>117</v>
      </c>
      <c r="C99" s="12">
        <v>146</v>
      </c>
      <c r="D99" s="12">
        <v>13</v>
      </c>
      <c r="E99" s="12" t="s">
        <v>28</v>
      </c>
      <c r="F99" s="12" t="s">
        <v>28</v>
      </c>
      <c r="G99" s="12">
        <f t="shared" si="8"/>
        <v>159</v>
      </c>
      <c r="I99" s="12">
        <v>104</v>
      </c>
      <c r="J99" s="12">
        <v>25</v>
      </c>
      <c r="K99" s="12">
        <v>159</v>
      </c>
      <c r="L99" s="12">
        <v>1</v>
      </c>
      <c r="M99" s="12">
        <v>6</v>
      </c>
      <c r="O99" s="20">
        <f t="shared" si="6"/>
        <v>65.408805031446533</v>
      </c>
      <c r="P99" s="20">
        <f t="shared" si="7"/>
        <v>15.723270440251572</v>
      </c>
      <c r="Q99" s="20">
        <f t="shared" si="9"/>
        <v>100</v>
      </c>
      <c r="R99" s="20">
        <f t="shared" si="11"/>
        <v>0.62893081761006298</v>
      </c>
      <c r="S99" s="20">
        <f t="shared" si="10"/>
        <v>3.7735849056603774</v>
      </c>
    </row>
    <row r="100" spans="1:19" x14ac:dyDescent="0.25">
      <c r="A100" s="11">
        <v>6302</v>
      </c>
      <c r="B100" s="13" t="s">
        <v>52</v>
      </c>
      <c r="C100" s="12">
        <v>51</v>
      </c>
      <c r="D100" s="12">
        <v>13</v>
      </c>
      <c r="E100" s="12" t="s">
        <v>28</v>
      </c>
      <c r="F100" s="12" t="s">
        <v>28</v>
      </c>
      <c r="G100" s="12">
        <f t="shared" si="8"/>
        <v>64</v>
      </c>
      <c r="I100" s="12">
        <v>34</v>
      </c>
      <c r="J100" s="12">
        <v>4</v>
      </c>
      <c r="K100" s="12">
        <v>62</v>
      </c>
      <c r="L100" s="12" t="s">
        <v>28</v>
      </c>
      <c r="M100" s="12">
        <v>3</v>
      </c>
      <c r="O100" s="20">
        <f t="shared" si="6"/>
        <v>53.125</v>
      </c>
      <c r="P100" s="20">
        <f t="shared" si="7"/>
        <v>6.25</v>
      </c>
      <c r="Q100" s="20">
        <f t="shared" si="9"/>
        <v>96.875</v>
      </c>
      <c r="R100" s="12" t="s">
        <v>28</v>
      </c>
      <c r="S100" s="20">
        <f t="shared" si="10"/>
        <v>4.6875</v>
      </c>
    </row>
    <row r="101" spans="1:19" x14ac:dyDescent="0.25">
      <c r="A101" s="11">
        <v>6303</v>
      </c>
      <c r="B101" s="13" t="s">
        <v>118</v>
      </c>
      <c r="C101" s="12">
        <v>22</v>
      </c>
      <c r="D101" s="12">
        <v>8</v>
      </c>
      <c r="E101" s="12" t="s">
        <v>28</v>
      </c>
      <c r="F101" s="12" t="s">
        <v>28</v>
      </c>
      <c r="G101" s="12">
        <f t="shared" si="8"/>
        <v>30</v>
      </c>
      <c r="I101" s="12">
        <v>16</v>
      </c>
      <c r="J101" s="12" t="s">
        <v>28</v>
      </c>
      <c r="K101" s="12">
        <v>27</v>
      </c>
      <c r="L101" s="12" t="s">
        <v>28</v>
      </c>
      <c r="M101" s="12" t="s">
        <v>28</v>
      </c>
      <c r="O101" s="20">
        <f t="shared" si="6"/>
        <v>53.333333333333336</v>
      </c>
      <c r="P101" s="12" t="s">
        <v>28</v>
      </c>
      <c r="Q101" s="20">
        <f t="shared" si="9"/>
        <v>90</v>
      </c>
      <c r="R101" s="12" t="s">
        <v>28</v>
      </c>
      <c r="S101" s="12" t="s">
        <v>28</v>
      </c>
    </row>
    <row r="102" spans="1:19" x14ac:dyDescent="0.25">
      <c r="A102" s="11">
        <v>6401</v>
      </c>
      <c r="B102" s="13" t="s">
        <v>120</v>
      </c>
      <c r="C102" s="12">
        <v>2078</v>
      </c>
      <c r="D102" s="12">
        <v>330</v>
      </c>
      <c r="E102" s="12">
        <v>1</v>
      </c>
      <c r="F102" s="12" t="s">
        <v>28</v>
      </c>
      <c r="G102" s="12">
        <f t="shared" si="8"/>
        <v>2409</v>
      </c>
      <c r="I102" s="12">
        <v>2093</v>
      </c>
      <c r="J102" s="12">
        <v>1673</v>
      </c>
      <c r="K102" s="12">
        <v>2403</v>
      </c>
      <c r="L102" s="12">
        <v>259</v>
      </c>
      <c r="M102" s="12">
        <v>380</v>
      </c>
      <c r="O102" s="20">
        <f t="shared" si="6"/>
        <v>86.882523868825231</v>
      </c>
      <c r="P102" s="20">
        <f t="shared" si="7"/>
        <v>69.447903694479038</v>
      </c>
      <c r="Q102" s="20">
        <f t="shared" si="9"/>
        <v>99.750933997509335</v>
      </c>
      <c r="R102" s="20">
        <f t="shared" si="11"/>
        <v>10.751349107513491</v>
      </c>
      <c r="S102" s="20">
        <f t="shared" si="10"/>
        <v>15.774180157741801</v>
      </c>
    </row>
    <row r="103" spans="1:19" x14ac:dyDescent="0.25">
      <c r="A103" s="11">
        <v>6403</v>
      </c>
      <c r="B103" s="13" t="s">
        <v>121</v>
      </c>
      <c r="C103" s="12">
        <v>657</v>
      </c>
      <c r="D103" s="12">
        <v>145</v>
      </c>
      <c r="E103" s="12" t="s">
        <v>28</v>
      </c>
      <c r="F103" s="12" t="s">
        <v>28</v>
      </c>
      <c r="G103" s="12">
        <f t="shared" si="8"/>
        <v>802</v>
      </c>
      <c r="I103" s="12">
        <v>608</v>
      </c>
      <c r="J103" s="12">
        <v>295</v>
      </c>
      <c r="K103" s="12">
        <v>802</v>
      </c>
      <c r="L103" s="12">
        <v>66</v>
      </c>
      <c r="M103" s="12">
        <v>56</v>
      </c>
      <c r="O103" s="20">
        <f t="shared" si="6"/>
        <v>75.81047381546135</v>
      </c>
      <c r="P103" s="20">
        <f t="shared" si="7"/>
        <v>36.783042394014963</v>
      </c>
      <c r="Q103" s="20">
        <f t="shared" si="9"/>
        <v>100</v>
      </c>
      <c r="R103" s="20">
        <f t="shared" si="11"/>
        <v>8.2294264339152114</v>
      </c>
      <c r="S103" s="20">
        <f t="shared" si="10"/>
        <v>6.982543640897755</v>
      </c>
    </row>
    <row r="104" spans="1:19" x14ac:dyDescent="0.25">
      <c r="A104" s="11">
        <v>6501</v>
      </c>
      <c r="B104" s="13" t="s">
        <v>123</v>
      </c>
      <c r="C104" s="12">
        <v>359</v>
      </c>
      <c r="D104" s="12">
        <v>47</v>
      </c>
      <c r="E104" s="12" t="s">
        <v>28</v>
      </c>
      <c r="F104" s="12" t="s">
        <v>28</v>
      </c>
      <c r="G104" s="12">
        <f t="shared" si="8"/>
        <v>406</v>
      </c>
      <c r="I104" s="12">
        <v>342</v>
      </c>
      <c r="J104" s="12">
        <v>127</v>
      </c>
      <c r="K104" s="12">
        <v>405</v>
      </c>
      <c r="L104" s="12" t="s">
        <v>28</v>
      </c>
      <c r="M104" s="12">
        <v>32</v>
      </c>
      <c r="O104" s="20">
        <f t="shared" si="6"/>
        <v>84.236453201970434</v>
      </c>
      <c r="P104" s="20">
        <f t="shared" si="7"/>
        <v>31.2807881773399</v>
      </c>
      <c r="Q104" s="20">
        <f t="shared" si="9"/>
        <v>99.753694581280783</v>
      </c>
      <c r="R104" s="12" t="s">
        <v>28</v>
      </c>
      <c r="S104" s="20">
        <f t="shared" si="10"/>
        <v>7.8817733990147785</v>
      </c>
    </row>
    <row r="105" spans="1:19" x14ac:dyDescent="0.25">
      <c r="A105" s="11">
        <v>6503</v>
      </c>
      <c r="B105" s="13" t="s">
        <v>124</v>
      </c>
      <c r="C105" s="12">
        <v>74</v>
      </c>
      <c r="D105" s="12">
        <v>14</v>
      </c>
      <c r="E105" s="12" t="s">
        <v>28</v>
      </c>
      <c r="F105" s="12" t="s">
        <v>28</v>
      </c>
      <c r="G105" s="12">
        <f t="shared" si="8"/>
        <v>88</v>
      </c>
      <c r="I105" s="12">
        <v>71</v>
      </c>
      <c r="J105" s="12">
        <v>9</v>
      </c>
      <c r="K105" s="12">
        <v>88</v>
      </c>
      <c r="L105" s="12" t="s">
        <v>28</v>
      </c>
      <c r="M105" s="12">
        <v>4</v>
      </c>
      <c r="O105" s="20">
        <f t="shared" si="6"/>
        <v>80.681818181818173</v>
      </c>
      <c r="P105" s="20">
        <f t="shared" si="7"/>
        <v>10.227272727272728</v>
      </c>
      <c r="Q105" s="20">
        <f t="shared" si="9"/>
        <v>100</v>
      </c>
      <c r="R105" s="12" t="s">
        <v>28</v>
      </c>
      <c r="S105" s="20">
        <f t="shared" si="10"/>
        <v>4.5454545454545459</v>
      </c>
    </row>
    <row r="106" spans="1:19" x14ac:dyDescent="0.25">
      <c r="A106" s="11">
        <v>6505</v>
      </c>
      <c r="B106" s="13" t="s">
        <v>125</v>
      </c>
      <c r="C106" s="12">
        <v>42</v>
      </c>
      <c r="D106" s="12">
        <v>3</v>
      </c>
      <c r="E106" s="12" t="s">
        <v>28</v>
      </c>
      <c r="F106" s="12" t="s">
        <v>28</v>
      </c>
      <c r="G106" s="12">
        <f t="shared" si="8"/>
        <v>45</v>
      </c>
      <c r="I106" s="12">
        <v>25</v>
      </c>
      <c r="J106" s="12">
        <v>13</v>
      </c>
      <c r="K106" s="12">
        <v>45</v>
      </c>
      <c r="L106" s="12" t="s">
        <v>28</v>
      </c>
      <c r="M106" s="12">
        <v>5</v>
      </c>
      <c r="O106" s="20">
        <f t="shared" si="6"/>
        <v>55.555555555555557</v>
      </c>
      <c r="P106" s="20">
        <f t="shared" si="7"/>
        <v>28.888888888888886</v>
      </c>
      <c r="Q106" s="20">
        <f t="shared" si="9"/>
        <v>100</v>
      </c>
      <c r="R106" s="12" t="s">
        <v>28</v>
      </c>
      <c r="S106" s="20">
        <f t="shared" si="10"/>
        <v>11.111111111111111</v>
      </c>
    </row>
    <row r="107" spans="1:19" x14ac:dyDescent="0.25">
      <c r="A107" s="11">
        <v>6594</v>
      </c>
      <c r="B107" s="13" t="s">
        <v>126</v>
      </c>
      <c r="C107" s="12">
        <v>7</v>
      </c>
      <c r="D107" s="12" t="s">
        <v>28</v>
      </c>
      <c r="E107" s="12" t="s">
        <v>28</v>
      </c>
      <c r="F107" s="12" t="s">
        <v>28</v>
      </c>
      <c r="G107" s="12">
        <f t="shared" si="8"/>
        <v>7</v>
      </c>
      <c r="I107" s="12">
        <v>4</v>
      </c>
      <c r="J107" s="12">
        <v>2</v>
      </c>
      <c r="K107" s="12">
        <v>7</v>
      </c>
      <c r="L107" s="12" t="s">
        <v>28</v>
      </c>
      <c r="M107" s="12" t="s">
        <v>28</v>
      </c>
      <c r="O107" s="20">
        <f t="shared" si="6"/>
        <v>57.142857142857139</v>
      </c>
      <c r="P107" s="20">
        <f t="shared" si="7"/>
        <v>28.571428571428569</v>
      </c>
      <c r="Q107" s="20">
        <f t="shared" si="9"/>
        <v>100</v>
      </c>
      <c r="R107" s="12" t="s">
        <v>28</v>
      </c>
      <c r="S107" s="12" t="s">
        <v>28</v>
      </c>
    </row>
    <row r="108" spans="1:19" x14ac:dyDescent="0.25">
      <c r="A108" s="11">
        <v>6595</v>
      </c>
      <c r="B108" s="13" t="s">
        <v>127</v>
      </c>
      <c r="C108" s="12">
        <v>2</v>
      </c>
      <c r="D108" s="12">
        <v>1</v>
      </c>
      <c r="E108" s="12" t="s">
        <v>28</v>
      </c>
      <c r="F108" s="12" t="s">
        <v>28</v>
      </c>
      <c r="G108" s="12">
        <f t="shared" si="8"/>
        <v>3</v>
      </c>
      <c r="I108" s="12" t="s">
        <v>28</v>
      </c>
      <c r="J108" s="12" t="s">
        <v>28</v>
      </c>
      <c r="K108" s="12">
        <v>3</v>
      </c>
      <c r="L108" s="12" t="s">
        <v>28</v>
      </c>
      <c r="M108" s="12" t="s">
        <v>28</v>
      </c>
      <c r="O108" s="12" t="s">
        <v>28</v>
      </c>
      <c r="P108" s="12" t="s">
        <v>28</v>
      </c>
      <c r="Q108" s="20">
        <f t="shared" si="9"/>
        <v>100</v>
      </c>
      <c r="R108" s="12" t="s">
        <v>28</v>
      </c>
      <c r="S108" s="12" t="s">
        <v>28</v>
      </c>
    </row>
    <row r="109" spans="1:19" x14ac:dyDescent="0.25">
      <c r="A109" s="11">
        <v>6596</v>
      </c>
      <c r="B109" s="13" t="s">
        <v>243</v>
      </c>
      <c r="C109" s="12">
        <v>1</v>
      </c>
      <c r="D109" s="12" t="s">
        <v>28</v>
      </c>
      <c r="E109" s="12" t="s">
        <v>28</v>
      </c>
      <c r="F109" s="12" t="s">
        <v>28</v>
      </c>
      <c r="G109" s="12">
        <f t="shared" si="8"/>
        <v>1</v>
      </c>
      <c r="I109" s="12">
        <v>1</v>
      </c>
      <c r="J109" s="12">
        <v>1</v>
      </c>
      <c r="K109" s="12">
        <v>1</v>
      </c>
      <c r="L109" s="12" t="s">
        <v>28</v>
      </c>
      <c r="M109" s="12" t="s">
        <v>28</v>
      </c>
      <c r="O109" s="20">
        <f t="shared" si="6"/>
        <v>100</v>
      </c>
      <c r="P109" s="20">
        <f t="shared" si="7"/>
        <v>100</v>
      </c>
      <c r="Q109" s="20">
        <f>K109/G109*100</f>
        <v>100</v>
      </c>
      <c r="R109" s="12" t="s">
        <v>28</v>
      </c>
      <c r="S109" s="12" t="s">
        <v>28</v>
      </c>
    </row>
    <row r="110" spans="1:19" x14ac:dyDescent="0.25">
      <c r="A110" s="11">
        <v>6597</v>
      </c>
      <c r="B110" s="13" t="s">
        <v>128</v>
      </c>
      <c r="C110" s="12">
        <v>278</v>
      </c>
      <c r="D110" s="12">
        <v>157</v>
      </c>
      <c r="E110" s="12" t="s">
        <v>28</v>
      </c>
      <c r="F110" s="12" t="s">
        <v>28</v>
      </c>
      <c r="G110" s="12">
        <f t="shared" si="8"/>
        <v>435</v>
      </c>
      <c r="I110" s="12">
        <v>187</v>
      </c>
      <c r="J110" s="12">
        <v>23</v>
      </c>
      <c r="K110" s="12">
        <v>433</v>
      </c>
      <c r="L110" s="12" t="s">
        <v>28</v>
      </c>
      <c r="M110" s="12">
        <v>86</v>
      </c>
      <c r="O110" s="20">
        <f t="shared" si="6"/>
        <v>42.988505747126439</v>
      </c>
      <c r="P110" s="20">
        <f t="shared" si="7"/>
        <v>5.2873563218390807</v>
      </c>
      <c r="Q110" s="20">
        <f t="shared" ref="Q110:Q111" si="12">K110/G110*100</f>
        <v>99.540229885057471</v>
      </c>
      <c r="R110" s="12" t="s">
        <v>28</v>
      </c>
      <c r="S110" s="20">
        <f t="shared" si="10"/>
        <v>19.770114942528735</v>
      </c>
    </row>
    <row r="111" spans="1:19" x14ac:dyDescent="0.25">
      <c r="A111" s="11">
        <v>6598</v>
      </c>
      <c r="B111" s="13" t="s">
        <v>129</v>
      </c>
      <c r="C111" s="12">
        <v>29</v>
      </c>
      <c r="D111" s="12">
        <v>2</v>
      </c>
      <c r="E111" s="12" t="s">
        <v>28</v>
      </c>
      <c r="F111" s="12" t="s">
        <v>28</v>
      </c>
      <c r="G111" s="12">
        <f t="shared" si="8"/>
        <v>31</v>
      </c>
      <c r="I111" s="12">
        <v>31</v>
      </c>
      <c r="J111" s="12">
        <v>28</v>
      </c>
      <c r="K111" s="12">
        <v>31</v>
      </c>
      <c r="L111" s="12" t="s">
        <v>28</v>
      </c>
      <c r="M111" s="12" t="s">
        <v>28</v>
      </c>
      <c r="O111" s="20">
        <f t="shared" si="6"/>
        <v>100</v>
      </c>
      <c r="P111" s="20">
        <f t="shared" si="7"/>
        <v>90.322580645161281</v>
      </c>
      <c r="Q111" s="20">
        <f t="shared" si="12"/>
        <v>100</v>
      </c>
      <c r="R111" s="12" t="s">
        <v>28</v>
      </c>
      <c r="S111" s="12" t="s">
        <v>28</v>
      </c>
    </row>
    <row r="112" spans="1:19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</row>
    <row r="113" spans="1:1" x14ac:dyDescent="0.25">
      <c r="A113" s="25" t="s">
        <v>241</v>
      </c>
    </row>
  </sheetData>
  <mergeCells count="6">
    <mergeCell ref="O10:S10"/>
    <mergeCell ref="A10:A11"/>
    <mergeCell ref="B10:B11"/>
    <mergeCell ref="C10:F10"/>
    <mergeCell ref="G10:G11"/>
    <mergeCell ref="I10:M10"/>
  </mergeCells>
  <hyperlinks>
    <hyperlink ref="C1" location="Indice!A1" display="Volver al índice"/>
  </hyperlinks>
  <pageMargins left="0.75" right="0.75" top="1" bottom="1" header="0.5" footer="0.5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3"/>
  <sheetViews>
    <sheetView workbookViewId="0"/>
  </sheetViews>
  <sheetFormatPr baseColWidth="10" defaultColWidth="9.125" defaultRowHeight="15" x14ac:dyDescent="0.25"/>
  <cols>
    <col min="1" max="1" width="13.25" style="6" customWidth="1"/>
    <col min="2" max="2" width="28.625" style="6" customWidth="1"/>
    <col min="3" max="3" width="9.125" style="6" customWidth="1"/>
    <col min="4" max="4" width="11.375" style="6" customWidth="1"/>
    <col min="5" max="5" width="10.75" style="6" customWidth="1"/>
    <col min="6" max="6" width="11.375" style="6" customWidth="1"/>
    <col min="7" max="7" width="11" style="6" customWidth="1"/>
    <col min="8" max="8" width="8.75" style="6" customWidth="1"/>
    <col min="9" max="9" width="11.375" style="6" customWidth="1"/>
    <col min="10" max="10" width="7.875" style="6" customWidth="1"/>
    <col min="11" max="11" width="8.25" style="6" customWidth="1"/>
  </cols>
  <sheetData>
    <row r="1" spans="1:11" x14ac:dyDescent="0.25">
      <c r="C1" s="7" t="s">
        <v>14</v>
      </c>
    </row>
    <row r="7" spans="1:11" x14ac:dyDescent="0.25">
      <c r="A7" s="6" t="s">
        <v>9</v>
      </c>
    </row>
    <row r="8" spans="1:11" x14ac:dyDescent="0.25">
      <c r="A8" s="6" t="s">
        <v>240</v>
      </c>
    </row>
    <row r="10" spans="1:11" x14ac:dyDescent="0.25">
      <c r="A10" s="50" t="s">
        <v>15</v>
      </c>
      <c r="B10" s="50" t="s">
        <v>16</v>
      </c>
      <c r="C10" s="54" t="s">
        <v>190</v>
      </c>
      <c r="D10" s="54" t="s">
        <v>191</v>
      </c>
      <c r="E10" s="54" t="s">
        <v>192</v>
      </c>
      <c r="F10" s="54" t="s">
        <v>193</v>
      </c>
      <c r="G10" s="54" t="s">
        <v>194</v>
      </c>
      <c r="H10" s="54" t="s">
        <v>195</v>
      </c>
      <c r="I10" s="54" t="s">
        <v>196</v>
      </c>
      <c r="J10" s="54" t="s">
        <v>197</v>
      </c>
      <c r="K10" s="54" t="s">
        <v>131</v>
      </c>
    </row>
    <row r="11" spans="1:11" x14ac:dyDescent="0.25">
      <c r="A11" s="49"/>
      <c r="B11" s="49"/>
      <c r="C11" s="52"/>
      <c r="D11" s="52"/>
      <c r="E11" s="52"/>
      <c r="F11" s="52"/>
      <c r="G11" s="52"/>
      <c r="H11" s="52"/>
      <c r="I11" s="52"/>
      <c r="J11" s="52"/>
      <c r="K11" s="52"/>
    </row>
    <row r="13" spans="1:11" x14ac:dyDescent="0.25">
      <c r="A13" s="11" t="s">
        <v>23</v>
      </c>
      <c r="C13" s="12">
        <f>SUM(C15:C111)</f>
        <v>9360</v>
      </c>
      <c r="D13" s="12">
        <f t="shared" ref="D13:K13" si="0">SUM(D15:D111)</f>
        <v>15682</v>
      </c>
      <c r="E13" s="12">
        <f t="shared" si="0"/>
        <v>3266</v>
      </c>
      <c r="F13" s="12">
        <f t="shared" si="0"/>
        <v>13005</v>
      </c>
      <c r="G13" s="12">
        <f t="shared" si="0"/>
        <v>9812</v>
      </c>
      <c r="H13" s="12">
        <f t="shared" si="0"/>
        <v>13</v>
      </c>
      <c r="I13" s="12">
        <f t="shared" si="0"/>
        <v>468</v>
      </c>
      <c r="J13" s="12">
        <f t="shared" si="0"/>
        <v>52</v>
      </c>
      <c r="K13" s="12">
        <f t="shared" si="0"/>
        <v>51658</v>
      </c>
    </row>
    <row r="14" spans="1:11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</row>
    <row r="15" spans="1:11" x14ac:dyDescent="0.25">
      <c r="A15" s="11">
        <v>5101</v>
      </c>
      <c r="B15" s="13" t="s">
        <v>25</v>
      </c>
      <c r="C15" s="12">
        <v>220</v>
      </c>
      <c r="D15" s="12">
        <v>271</v>
      </c>
      <c r="E15" s="12">
        <v>63</v>
      </c>
      <c r="F15" s="12">
        <v>247</v>
      </c>
      <c r="G15" s="12">
        <v>180</v>
      </c>
      <c r="H15" s="12" t="s">
        <v>28</v>
      </c>
      <c r="I15" s="12">
        <v>6</v>
      </c>
      <c r="J15" s="12">
        <v>3</v>
      </c>
      <c r="K15" s="12">
        <f>SUM(C15:J15)</f>
        <v>990</v>
      </c>
    </row>
    <row r="16" spans="1:11" x14ac:dyDescent="0.25">
      <c r="A16" s="11">
        <v>5103</v>
      </c>
      <c r="B16" s="13" t="s">
        <v>26</v>
      </c>
      <c r="C16" s="12">
        <v>82</v>
      </c>
      <c r="D16" s="12">
        <v>95</v>
      </c>
      <c r="E16" s="12">
        <v>26</v>
      </c>
      <c r="F16" s="12">
        <v>103</v>
      </c>
      <c r="G16" s="12">
        <v>71</v>
      </c>
      <c r="H16" s="12" t="s">
        <v>28</v>
      </c>
      <c r="I16" s="12">
        <v>2</v>
      </c>
      <c r="J16" s="12" t="s">
        <v>28</v>
      </c>
      <c r="K16" s="12">
        <f t="shared" ref="K16:K79" si="1">SUM(C16:J16)</f>
        <v>379</v>
      </c>
    </row>
    <row r="17" spans="1:11" x14ac:dyDescent="0.25">
      <c r="A17" s="11">
        <v>5197</v>
      </c>
      <c r="B17" s="13" t="s">
        <v>27</v>
      </c>
      <c r="C17" s="12" t="s">
        <v>28</v>
      </c>
      <c r="D17" s="12">
        <v>1</v>
      </c>
      <c r="E17" s="12" t="s">
        <v>28</v>
      </c>
      <c r="F17" s="12">
        <v>1</v>
      </c>
      <c r="G17" s="12" t="s">
        <v>28</v>
      </c>
      <c r="H17" s="12" t="s">
        <v>28</v>
      </c>
      <c r="I17" s="12" t="s">
        <v>28</v>
      </c>
      <c r="J17" s="12" t="s">
        <v>28</v>
      </c>
      <c r="K17" s="12">
        <f t="shared" si="1"/>
        <v>2</v>
      </c>
    </row>
    <row r="18" spans="1:11" x14ac:dyDescent="0.25">
      <c r="A18" s="11">
        <v>5201</v>
      </c>
      <c r="B18" s="13" t="s">
        <v>30</v>
      </c>
      <c r="C18" s="12">
        <v>433</v>
      </c>
      <c r="D18" s="12">
        <v>794</v>
      </c>
      <c r="E18" s="12">
        <v>112</v>
      </c>
      <c r="F18" s="12">
        <v>726</v>
      </c>
      <c r="G18" s="12">
        <v>412</v>
      </c>
      <c r="H18" s="12" t="s">
        <v>28</v>
      </c>
      <c r="I18" s="12">
        <v>14</v>
      </c>
      <c r="J18" s="12">
        <v>4</v>
      </c>
      <c r="K18" s="12">
        <f t="shared" si="1"/>
        <v>2495</v>
      </c>
    </row>
    <row r="19" spans="1:11" x14ac:dyDescent="0.25">
      <c r="A19" s="11">
        <v>5202</v>
      </c>
      <c r="B19" s="13" t="s">
        <v>31</v>
      </c>
      <c r="C19" s="12">
        <v>75</v>
      </c>
      <c r="D19" s="12">
        <v>128</v>
      </c>
      <c r="E19" s="12">
        <v>12</v>
      </c>
      <c r="F19" s="12">
        <v>115</v>
      </c>
      <c r="G19" s="12">
        <v>72</v>
      </c>
      <c r="H19" s="12" t="s">
        <v>28</v>
      </c>
      <c r="I19" s="12">
        <v>6</v>
      </c>
      <c r="J19" s="12">
        <v>2</v>
      </c>
      <c r="K19" s="12">
        <f t="shared" si="1"/>
        <v>410</v>
      </c>
    </row>
    <row r="20" spans="1:11" x14ac:dyDescent="0.25">
      <c r="A20" s="11">
        <v>5205</v>
      </c>
      <c r="B20" s="13" t="s">
        <v>32</v>
      </c>
      <c r="C20" s="12">
        <v>158</v>
      </c>
      <c r="D20" s="12">
        <v>318</v>
      </c>
      <c r="E20" s="12">
        <v>63</v>
      </c>
      <c r="F20" s="12">
        <v>255</v>
      </c>
      <c r="G20" s="12">
        <v>178</v>
      </c>
      <c r="H20" s="12">
        <v>2</v>
      </c>
      <c r="I20" s="12">
        <v>26</v>
      </c>
      <c r="J20" s="12">
        <v>1</v>
      </c>
      <c r="K20" s="12">
        <f t="shared" si="1"/>
        <v>1001</v>
      </c>
    </row>
    <row r="21" spans="1:11" x14ac:dyDescent="0.25">
      <c r="A21" s="11">
        <v>5290</v>
      </c>
      <c r="B21" s="13" t="s">
        <v>33</v>
      </c>
      <c r="C21" s="12">
        <v>23</v>
      </c>
      <c r="D21" s="12">
        <v>42</v>
      </c>
      <c r="E21" s="12">
        <v>6</v>
      </c>
      <c r="F21" s="12">
        <v>33</v>
      </c>
      <c r="G21" s="12">
        <v>21</v>
      </c>
      <c r="H21" s="12" t="s">
        <v>28</v>
      </c>
      <c r="I21" s="12">
        <v>2</v>
      </c>
      <c r="J21" s="12" t="s">
        <v>28</v>
      </c>
      <c r="K21" s="12">
        <f t="shared" si="1"/>
        <v>127</v>
      </c>
    </row>
    <row r="22" spans="1:11" x14ac:dyDescent="0.25">
      <c r="A22" s="11">
        <v>5294</v>
      </c>
      <c r="B22" s="13" t="s">
        <v>34</v>
      </c>
      <c r="C22" s="12">
        <v>1</v>
      </c>
      <c r="D22" s="12" t="s">
        <v>28</v>
      </c>
      <c r="E22" s="12">
        <v>1</v>
      </c>
      <c r="F22" s="12" t="s">
        <v>28</v>
      </c>
      <c r="G22" s="12">
        <v>1</v>
      </c>
      <c r="H22" s="12" t="s">
        <v>28</v>
      </c>
      <c r="I22" s="12" t="s">
        <v>28</v>
      </c>
      <c r="J22" s="12" t="s">
        <v>28</v>
      </c>
      <c r="K22" s="12">
        <f t="shared" si="1"/>
        <v>3</v>
      </c>
    </row>
    <row r="23" spans="1:11" x14ac:dyDescent="0.25">
      <c r="A23" s="11">
        <v>5295</v>
      </c>
      <c r="B23" s="13" t="s">
        <v>35</v>
      </c>
      <c r="C23" s="12">
        <v>7</v>
      </c>
      <c r="D23" s="12">
        <v>7</v>
      </c>
      <c r="E23" s="12">
        <v>1</v>
      </c>
      <c r="F23" s="12">
        <v>4</v>
      </c>
      <c r="G23" s="12">
        <v>4</v>
      </c>
      <c r="H23" s="12" t="s">
        <v>28</v>
      </c>
      <c r="I23" s="12" t="s">
        <v>28</v>
      </c>
      <c r="J23" s="12" t="s">
        <v>28</v>
      </c>
      <c r="K23" s="12">
        <f t="shared" si="1"/>
        <v>23</v>
      </c>
    </row>
    <row r="24" spans="1:11" x14ac:dyDescent="0.25">
      <c r="A24" s="11">
        <v>5299</v>
      </c>
      <c r="B24" s="13" t="s">
        <v>36</v>
      </c>
      <c r="C24" s="12">
        <v>2</v>
      </c>
      <c r="D24" s="12">
        <v>1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>
        <f t="shared" si="1"/>
        <v>3</v>
      </c>
    </row>
    <row r="25" spans="1:11" x14ac:dyDescent="0.25">
      <c r="A25" s="11">
        <v>5301</v>
      </c>
      <c r="B25" s="13" t="s">
        <v>38</v>
      </c>
      <c r="C25" s="12">
        <v>33</v>
      </c>
      <c r="D25" s="12">
        <v>76</v>
      </c>
      <c r="E25" s="12">
        <v>19</v>
      </c>
      <c r="F25" s="12">
        <v>59</v>
      </c>
      <c r="G25" s="12">
        <v>42</v>
      </c>
      <c r="H25" s="12" t="s">
        <v>28</v>
      </c>
      <c r="I25" s="12" t="s">
        <v>28</v>
      </c>
      <c r="J25" s="12" t="s">
        <v>28</v>
      </c>
      <c r="K25" s="12">
        <f t="shared" si="1"/>
        <v>229</v>
      </c>
    </row>
    <row r="26" spans="1:11" x14ac:dyDescent="0.25">
      <c r="A26" s="11">
        <v>5302</v>
      </c>
      <c r="B26" s="13" t="s">
        <v>39</v>
      </c>
      <c r="C26" s="12">
        <v>69</v>
      </c>
      <c r="D26" s="12">
        <v>138</v>
      </c>
      <c r="E26" s="12">
        <v>37</v>
      </c>
      <c r="F26" s="12">
        <v>114</v>
      </c>
      <c r="G26" s="12">
        <v>97</v>
      </c>
      <c r="H26" s="12" t="s">
        <v>28</v>
      </c>
      <c r="I26" s="12">
        <v>3</v>
      </c>
      <c r="J26" s="12">
        <v>1</v>
      </c>
      <c r="K26" s="12">
        <f t="shared" si="1"/>
        <v>459</v>
      </c>
    </row>
    <row r="27" spans="1:11" x14ac:dyDescent="0.25">
      <c r="A27" s="11">
        <v>5303</v>
      </c>
      <c r="B27" s="13" t="s">
        <v>40</v>
      </c>
      <c r="C27" s="12">
        <v>20</v>
      </c>
      <c r="D27" s="12">
        <v>27</v>
      </c>
      <c r="E27" s="12">
        <v>12</v>
      </c>
      <c r="F27" s="12">
        <v>19</v>
      </c>
      <c r="G27" s="12">
        <v>17</v>
      </c>
      <c r="H27" s="12" t="s">
        <v>28</v>
      </c>
      <c r="I27" s="12" t="s">
        <v>28</v>
      </c>
      <c r="J27" s="12" t="s">
        <v>28</v>
      </c>
      <c r="K27" s="12">
        <f t="shared" si="1"/>
        <v>95</v>
      </c>
    </row>
    <row r="28" spans="1:11" x14ac:dyDescent="0.25">
      <c r="A28" s="11">
        <v>5304</v>
      </c>
      <c r="B28" s="13" t="s">
        <v>41</v>
      </c>
      <c r="C28" s="12">
        <v>18</v>
      </c>
      <c r="D28" s="12">
        <v>42</v>
      </c>
      <c r="E28" s="12">
        <v>5</v>
      </c>
      <c r="F28" s="12">
        <v>43</v>
      </c>
      <c r="G28" s="12">
        <v>25</v>
      </c>
      <c r="H28" s="12" t="s">
        <v>28</v>
      </c>
      <c r="I28" s="12" t="s">
        <v>28</v>
      </c>
      <c r="J28" s="12">
        <v>1</v>
      </c>
      <c r="K28" s="12">
        <f t="shared" si="1"/>
        <v>134</v>
      </c>
    </row>
    <row r="29" spans="1:11" x14ac:dyDescent="0.25">
      <c r="A29" s="11">
        <v>5305</v>
      </c>
      <c r="B29" s="13" t="s">
        <v>42</v>
      </c>
      <c r="C29" s="12">
        <v>21</v>
      </c>
      <c r="D29" s="12">
        <v>30</v>
      </c>
      <c r="E29" s="12">
        <v>2</v>
      </c>
      <c r="F29" s="12">
        <v>21</v>
      </c>
      <c r="G29" s="12">
        <v>34</v>
      </c>
      <c r="H29" s="12" t="s">
        <v>28</v>
      </c>
      <c r="I29" s="12" t="s">
        <v>28</v>
      </c>
      <c r="J29" s="12">
        <v>1</v>
      </c>
      <c r="K29" s="12">
        <f t="shared" si="1"/>
        <v>109</v>
      </c>
    </row>
    <row r="30" spans="1:11" x14ac:dyDescent="0.25">
      <c r="A30" s="11">
        <v>5308</v>
      </c>
      <c r="B30" s="13" t="s">
        <v>43</v>
      </c>
      <c r="C30" s="12">
        <v>7</v>
      </c>
      <c r="D30" s="12">
        <v>15</v>
      </c>
      <c r="E30" s="12">
        <v>2</v>
      </c>
      <c r="F30" s="12">
        <v>6</v>
      </c>
      <c r="G30" s="12">
        <v>6</v>
      </c>
      <c r="H30" s="12" t="s">
        <v>28</v>
      </c>
      <c r="I30" s="12" t="s">
        <v>28</v>
      </c>
      <c r="J30" s="12" t="s">
        <v>28</v>
      </c>
      <c r="K30" s="12">
        <f t="shared" si="1"/>
        <v>36</v>
      </c>
    </row>
    <row r="31" spans="1:11" x14ac:dyDescent="0.25">
      <c r="A31" s="11">
        <v>5310</v>
      </c>
      <c r="B31" s="13" t="s">
        <v>44</v>
      </c>
      <c r="C31" s="12">
        <v>12</v>
      </c>
      <c r="D31" s="12">
        <v>20</v>
      </c>
      <c r="E31" s="12">
        <v>5</v>
      </c>
      <c r="F31" s="12">
        <v>18</v>
      </c>
      <c r="G31" s="12">
        <v>13</v>
      </c>
      <c r="H31" s="12" t="s">
        <v>28</v>
      </c>
      <c r="I31" s="12" t="s">
        <v>28</v>
      </c>
      <c r="J31" s="12" t="s">
        <v>28</v>
      </c>
      <c r="K31" s="12">
        <f t="shared" si="1"/>
        <v>68</v>
      </c>
    </row>
    <row r="32" spans="1:11" x14ac:dyDescent="0.25">
      <c r="A32" s="11">
        <v>5311</v>
      </c>
      <c r="B32" s="13" t="s">
        <v>45</v>
      </c>
      <c r="C32" s="12">
        <v>3</v>
      </c>
      <c r="D32" s="12">
        <v>3</v>
      </c>
      <c r="E32" s="12" t="s">
        <v>28</v>
      </c>
      <c r="F32" s="12">
        <v>5</v>
      </c>
      <c r="G32" s="12">
        <v>4</v>
      </c>
      <c r="H32" s="12" t="s">
        <v>28</v>
      </c>
      <c r="I32" s="12" t="s">
        <v>28</v>
      </c>
      <c r="J32" s="12">
        <v>1</v>
      </c>
      <c r="K32" s="12">
        <f t="shared" si="1"/>
        <v>16</v>
      </c>
    </row>
    <row r="33" spans="1:11" x14ac:dyDescent="0.25">
      <c r="A33" s="11">
        <v>5312</v>
      </c>
      <c r="B33" s="13" t="s">
        <v>46</v>
      </c>
      <c r="C33" s="12">
        <v>60</v>
      </c>
      <c r="D33" s="12">
        <v>98</v>
      </c>
      <c r="E33" s="12">
        <v>24</v>
      </c>
      <c r="F33" s="12">
        <v>102</v>
      </c>
      <c r="G33" s="12">
        <v>72</v>
      </c>
      <c r="H33" s="12" t="s">
        <v>28</v>
      </c>
      <c r="I33" s="12">
        <v>3</v>
      </c>
      <c r="J33" s="12">
        <v>1</v>
      </c>
      <c r="K33" s="12">
        <f t="shared" si="1"/>
        <v>360</v>
      </c>
    </row>
    <row r="34" spans="1:11" x14ac:dyDescent="0.25">
      <c r="A34" s="11">
        <v>5314</v>
      </c>
      <c r="B34" s="13" t="s">
        <v>47</v>
      </c>
      <c r="C34" s="12">
        <v>4</v>
      </c>
      <c r="D34" s="12">
        <v>9</v>
      </c>
      <c r="E34" s="12">
        <v>2</v>
      </c>
      <c r="F34" s="12">
        <v>9</v>
      </c>
      <c r="G34" s="12">
        <v>6</v>
      </c>
      <c r="H34" s="12" t="s">
        <v>28</v>
      </c>
      <c r="I34" s="12" t="s">
        <v>28</v>
      </c>
      <c r="J34" s="12" t="s">
        <v>28</v>
      </c>
      <c r="K34" s="12">
        <f t="shared" si="1"/>
        <v>30</v>
      </c>
    </row>
    <row r="35" spans="1:11" x14ac:dyDescent="0.25">
      <c r="A35" s="11">
        <v>5319</v>
      </c>
      <c r="B35" s="13" t="s">
        <v>48</v>
      </c>
      <c r="C35" s="12">
        <v>25</v>
      </c>
      <c r="D35" s="12">
        <v>46</v>
      </c>
      <c r="E35" s="12">
        <v>10</v>
      </c>
      <c r="F35" s="12">
        <v>35</v>
      </c>
      <c r="G35" s="12">
        <v>33</v>
      </c>
      <c r="H35" s="12" t="s">
        <v>28</v>
      </c>
      <c r="I35" s="12">
        <v>2</v>
      </c>
      <c r="J35" s="12" t="s">
        <v>28</v>
      </c>
      <c r="K35" s="12">
        <f>SUM(C35:J35)</f>
        <v>151</v>
      </c>
    </row>
    <row r="36" spans="1:11" x14ac:dyDescent="0.25">
      <c r="A36" s="11">
        <v>5399</v>
      </c>
      <c r="B36" s="13" t="s">
        <v>49</v>
      </c>
      <c r="C36" s="12">
        <v>3</v>
      </c>
      <c r="D36" s="12">
        <v>7</v>
      </c>
      <c r="E36" s="12">
        <v>2</v>
      </c>
      <c r="F36" s="12">
        <v>4</v>
      </c>
      <c r="G36" s="12">
        <v>6</v>
      </c>
      <c r="H36" s="12" t="s">
        <v>28</v>
      </c>
      <c r="I36" s="12" t="s">
        <v>28</v>
      </c>
      <c r="J36" s="12" t="s">
        <v>28</v>
      </c>
      <c r="K36" s="12">
        <f t="shared" si="1"/>
        <v>22</v>
      </c>
    </row>
    <row r="37" spans="1:11" x14ac:dyDescent="0.25">
      <c r="A37" s="11">
        <v>5401</v>
      </c>
      <c r="B37" s="13" t="s">
        <v>51</v>
      </c>
      <c r="C37" s="12">
        <v>613</v>
      </c>
      <c r="D37" s="12">
        <v>1375</v>
      </c>
      <c r="E37" s="12">
        <v>312</v>
      </c>
      <c r="F37" s="12">
        <v>1067</v>
      </c>
      <c r="G37" s="12">
        <v>668</v>
      </c>
      <c r="H37" s="12">
        <v>2</v>
      </c>
      <c r="I37" s="12">
        <v>48</v>
      </c>
      <c r="J37" s="12">
        <v>3</v>
      </c>
      <c r="K37" s="12">
        <f t="shared" si="1"/>
        <v>4088</v>
      </c>
    </row>
    <row r="38" spans="1:11" x14ac:dyDescent="0.25">
      <c r="A38" s="11">
        <v>5410</v>
      </c>
      <c r="B38" s="13" t="s">
        <v>244</v>
      </c>
      <c r="C38" s="12">
        <v>2</v>
      </c>
      <c r="D38" s="12">
        <v>3</v>
      </c>
      <c r="E38" s="12">
        <v>1</v>
      </c>
      <c r="F38" s="12">
        <v>1</v>
      </c>
      <c r="G38" s="12">
        <v>1</v>
      </c>
      <c r="H38" s="12" t="s">
        <v>28</v>
      </c>
      <c r="I38" s="12" t="s">
        <v>28</v>
      </c>
      <c r="J38" s="12" t="s">
        <v>28</v>
      </c>
      <c r="K38" s="12">
        <f t="shared" si="1"/>
        <v>8</v>
      </c>
    </row>
    <row r="39" spans="1:11" x14ac:dyDescent="0.25">
      <c r="A39" s="11">
        <v>5411</v>
      </c>
      <c r="B39" s="13" t="s">
        <v>52</v>
      </c>
      <c r="C39" s="12">
        <v>65</v>
      </c>
      <c r="D39" s="12">
        <v>109</v>
      </c>
      <c r="E39" s="12">
        <v>32</v>
      </c>
      <c r="F39" s="12">
        <v>80</v>
      </c>
      <c r="G39" s="12">
        <v>73</v>
      </c>
      <c r="H39" s="12" t="s">
        <v>28</v>
      </c>
      <c r="I39" s="12" t="s">
        <v>28</v>
      </c>
      <c r="J39" s="12" t="s">
        <v>28</v>
      </c>
      <c r="K39" s="12">
        <f t="shared" si="1"/>
        <v>359</v>
      </c>
    </row>
    <row r="40" spans="1:11" x14ac:dyDescent="0.25">
      <c r="A40" s="11">
        <v>5413</v>
      </c>
      <c r="B40" s="13" t="s">
        <v>53</v>
      </c>
      <c r="C40" s="12">
        <v>25</v>
      </c>
      <c r="D40" s="12">
        <v>25</v>
      </c>
      <c r="E40" s="12">
        <v>1</v>
      </c>
      <c r="F40" s="12">
        <v>28</v>
      </c>
      <c r="G40" s="12">
        <v>22</v>
      </c>
      <c r="H40" s="12" t="s">
        <v>28</v>
      </c>
      <c r="I40" s="12" t="s">
        <v>28</v>
      </c>
      <c r="J40" s="12" t="s">
        <v>28</v>
      </c>
      <c r="K40" s="12">
        <f t="shared" si="1"/>
        <v>101</v>
      </c>
    </row>
    <row r="41" spans="1:11" x14ac:dyDescent="0.25">
      <c r="A41" s="11">
        <v>5418</v>
      </c>
      <c r="B41" s="13" t="s">
        <v>54</v>
      </c>
      <c r="C41" s="12">
        <v>95</v>
      </c>
      <c r="D41" s="12">
        <v>123</v>
      </c>
      <c r="E41" s="12">
        <v>43</v>
      </c>
      <c r="F41" s="12">
        <v>132</v>
      </c>
      <c r="G41" s="12">
        <v>112</v>
      </c>
      <c r="H41" s="12" t="s">
        <v>28</v>
      </c>
      <c r="I41" s="12">
        <v>1</v>
      </c>
      <c r="J41" s="12" t="s">
        <v>28</v>
      </c>
      <c r="K41" s="12">
        <f t="shared" si="1"/>
        <v>506</v>
      </c>
    </row>
    <row r="42" spans="1:11" x14ac:dyDescent="0.25">
      <c r="A42" s="11">
        <v>5486</v>
      </c>
      <c r="B42" s="13" t="s">
        <v>55</v>
      </c>
      <c r="C42" s="12">
        <v>30</v>
      </c>
      <c r="D42" s="12">
        <v>52</v>
      </c>
      <c r="E42" s="12">
        <v>22</v>
      </c>
      <c r="F42" s="12">
        <v>50</v>
      </c>
      <c r="G42" s="12">
        <v>41</v>
      </c>
      <c r="H42" s="12" t="s">
        <v>28</v>
      </c>
      <c r="I42" s="12">
        <v>3</v>
      </c>
      <c r="J42" s="12">
        <v>1</v>
      </c>
      <c r="K42" s="12">
        <f t="shared" si="1"/>
        <v>199</v>
      </c>
    </row>
    <row r="43" spans="1:11" x14ac:dyDescent="0.25">
      <c r="A43" s="11">
        <v>5487</v>
      </c>
      <c r="B43" s="13" t="s">
        <v>56</v>
      </c>
      <c r="C43" s="12">
        <v>898</v>
      </c>
      <c r="D43" s="12">
        <v>1390</v>
      </c>
      <c r="E43" s="12">
        <v>364</v>
      </c>
      <c r="F43" s="12">
        <v>1098</v>
      </c>
      <c r="G43" s="12">
        <v>828</v>
      </c>
      <c r="H43" s="12" t="s">
        <v>28</v>
      </c>
      <c r="I43" s="12">
        <v>24</v>
      </c>
      <c r="J43" s="12">
        <v>4</v>
      </c>
      <c r="K43" s="12">
        <f t="shared" si="1"/>
        <v>4606</v>
      </c>
    </row>
    <row r="44" spans="1:11" x14ac:dyDescent="0.25">
      <c r="A44" s="11">
        <v>5488</v>
      </c>
      <c r="B44" s="13" t="s">
        <v>57</v>
      </c>
      <c r="C44" s="12">
        <v>33</v>
      </c>
      <c r="D44" s="12">
        <v>34</v>
      </c>
      <c r="E44" s="12">
        <v>13</v>
      </c>
      <c r="F44" s="12">
        <v>33</v>
      </c>
      <c r="G44" s="12">
        <v>30</v>
      </c>
      <c r="H44" s="12" t="s">
        <v>28</v>
      </c>
      <c r="I44" s="12" t="s">
        <v>28</v>
      </c>
      <c r="J44" s="12" t="s">
        <v>28</v>
      </c>
      <c r="K44" s="12">
        <f t="shared" si="1"/>
        <v>143</v>
      </c>
    </row>
    <row r="45" spans="1:11" x14ac:dyDescent="0.25">
      <c r="A45" s="11">
        <v>5492</v>
      </c>
      <c r="B45" s="13" t="s">
        <v>58</v>
      </c>
      <c r="C45" s="12">
        <v>1147</v>
      </c>
      <c r="D45" s="12">
        <v>1536</v>
      </c>
      <c r="E45" s="12">
        <v>258</v>
      </c>
      <c r="F45" s="12">
        <v>1566</v>
      </c>
      <c r="G45" s="12">
        <v>923</v>
      </c>
      <c r="H45" s="12">
        <v>4</v>
      </c>
      <c r="I45" s="12">
        <v>11</v>
      </c>
      <c r="J45" s="12">
        <v>3</v>
      </c>
      <c r="K45" s="12">
        <f t="shared" si="1"/>
        <v>5448</v>
      </c>
    </row>
    <row r="46" spans="1:11" x14ac:dyDescent="0.25">
      <c r="A46" s="11">
        <v>5493</v>
      </c>
      <c r="B46" s="13" t="s">
        <v>59</v>
      </c>
      <c r="C46" s="12">
        <v>118</v>
      </c>
      <c r="D46" s="12">
        <v>199</v>
      </c>
      <c r="E46" s="12">
        <v>29</v>
      </c>
      <c r="F46" s="12">
        <v>176</v>
      </c>
      <c r="G46" s="12">
        <v>128</v>
      </c>
      <c r="H46" s="12" t="s">
        <v>28</v>
      </c>
      <c r="I46" s="12">
        <v>5</v>
      </c>
      <c r="J46" s="12" t="s">
        <v>28</v>
      </c>
      <c r="K46" s="12">
        <f t="shared" si="1"/>
        <v>655</v>
      </c>
    </row>
    <row r="47" spans="1:11" x14ac:dyDescent="0.25">
      <c r="A47" s="11">
        <v>5496</v>
      </c>
      <c r="B47" s="13" t="s">
        <v>242</v>
      </c>
      <c r="C47" s="12" t="s">
        <v>28</v>
      </c>
      <c r="D47" s="12">
        <v>1</v>
      </c>
      <c r="E47" s="12" t="s">
        <v>28</v>
      </c>
      <c r="F47" s="12" t="s">
        <v>28</v>
      </c>
      <c r="G47" s="12" t="s">
        <v>28</v>
      </c>
      <c r="H47" s="12" t="s">
        <v>28</v>
      </c>
      <c r="I47" s="12" t="s">
        <v>28</v>
      </c>
      <c r="J47" s="12" t="s">
        <v>28</v>
      </c>
      <c r="K47" s="12">
        <f t="shared" si="1"/>
        <v>1</v>
      </c>
    </row>
    <row r="48" spans="1:11" x14ac:dyDescent="0.25">
      <c r="A48" s="11">
        <v>5501</v>
      </c>
      <c r="B48" s="13" t="s">
        <v>61</v>
      </c>
      <c r="C48" s="12">
        <v>34</v>
      </c>
      <c r="D48" s="12">
        <v>58</v>
      </c>
      <c r="E48" s="12">
        <v>11</v>
      </c>
      <c r="F48" s="12">
        <v>49</v>
      </c>
      <c r="G48" s="12">
        <v>38</v>
      </c>
      <c r="H48" s="12" t="s">
        <v>28</v>
      </c>
      <c r="I48" s="12">
        <v>3</v>
      </c>
      <c r="J48" s="12" t="s">
        <v>28</v>
      </c>
      <c r="K48" s="12">
        <f t="shared" si="1"/>
        <v>193</v>
      </c>
    </row>
    <row r="49" spans="1:11" x14ac:dyDescent="0.25">
      <c r="A49" s="11">
        <v>5502</v>
      </c>
      <c r="B49" s="13" t="s">
        <v>62</v>
      </c>
      <c r="C49" s="12">
        <v>63</v>
      </c>
      <c r="D49" s="12">
        <v>109</v>
      </c>
      <c r="E49" s="12">
        <v>24</v>
      </c>
      <c r="F49" s="12">
        <v>100</v>
      </c>
      <c r="G49" s="12">
        <v>71</v>
      </c>
      <c r="H49" s="12" t="s">
        <v>28</v>
      </c>
      <c r="I49" s="12">
        <v>3</v>
      </c>
      <c r="J49" s="12" t="s">
        <v>28</v>
      </c>
      <c r="K49" s="12">
        <f t="shared" si="1"/>
        <v>370</v>
      </c>
    </row>
    <row r="50" spans="1:11" x14ac:dyDescent="0.25">
      <c r="A50" s="11">
        <v>5503</v>
      </c>
      <c r="B50" s="13" t="s">
        <v>63</v>
      </c>
      <c r="C50" s="12">
        <v>18</v>
      </c>
      <c r="D50" s="12">
        <v>24</v>
      </c>
      <c r="E50" s="12">
        <v>7</v>
      </c>
      <c r="F50" s="12">
        <v>18</v>
      </c>
      <c r="G50" s="12">
        <v>19</v>
      </c>
      <c r="H50" s="12" t="s">
        <v>28</v>
      </c>
      <c r="I50" s="12">
        <v>1</v>
      </c>
      <c r="J50" s="12" t="s">
        <v>28</v>
      </c>
      <c r="K50" s="12">
        <f t="shared" si="1"/>
        <v>87</v>
      </c>
    </row>
    <row r="51" spans="1:11" x14ac:dyDescent="0.25">
      <c r="A51" s="11">
        <v>5504</v>
      </c>
      <c r="B51" s="13" t="s">
        <v>64</v>
      </c>
      <c r="C51" s="12">
        <v>17</v>
      </c>
      <c r="D51" s="12">
        <v>29</v>
      </c>
      <c r="E51" s="12">
        <v>3</v>
      </c>
      <c r="F51" s="12">
        <v>23</v>
      </c>
      <c r="G51" s="12">
        <v>21</v>
      </c>
      <c r="H51" s="12" t="s">
        <v>28</v>
      </c>
      <c r="I51" s="12">
        <v>1</v>
      </c>
      <c r="J51" s="12" t="s">
        <v>28</v>
      </c>
      <c r="K51" s="12">
        <f t="shared" si="1"/>
        <v>94</v>
      </c>
    </row>
    <row r="52" spans="1:11" x14ac:dyDescent="0.25">
      <c r="A52" s="11">
        <v>5505</v>
      </c>
      <c r="B52" s="13" t="s">
        <v>65</v>
      </c>
      <c r="C52" s="12">
        <v>27</v>
      </c>
      <c r="D52" s="12">
        <v>49</v>
      </c>
      <c r="E52" s="12">
        <v>7</v>
      </c>
      <c r="F52" s="12">
        <v>36</v>
      </c>
      <c r="G52" s="12">
        <v>31</v>
      </c>
      <c r="H52" s="12" t="s">
        <v>28</v>
      </c>
      <c r="I52" s="12">
        <v>1</v>
      </c>
      <c r="J52" s="12" t="s">
        <v>28</v>
      </c>
      <c r="K52" s="12">
        <f t="shared" si="1"/>
        <v>151</v>
      </c>
    </row>
    <row r="53" spans="1:11" x14ac:dyDescent="0.25">
      <c r="A53" s="11">
        <v>5601</v>
      </c>
      <c r="B53" s="13" t="s">
        <v>67</v>
      </c>
      <c r="C53" s="12">
        <v>51</v>
      </c>
      <c r="D53" s="12">
        <v>92</v>
      </c>
      <c r="E53" s="12">
        <v>17</v>
      </c>
      <c r="F53" s="12">
        <v>72</v>
      </c>
      <c r="G53" s="12">
        <v>59</v>
      </c>
      <c r="H53" s="12" t="s">
        <v>28</v>
      </c>
      <c r="I53" s="12">
        <v>2</v>
      </c>
      <c r="J53" s="12">
        <v>2</v>
      </c>
      <c r="K53" s="12">
        <f t="shared" si="1"/>
        <v>295</v>
      </c>
    </row>
    <row r="54" spans="1:11" x14ac:dyDescent="0.25">
      <c r="A54" s="11">
        <v>5602</v>
      </c>
      <c r="B54" s="13" t="s">
        <v>68</v>
      </c>
      <c r="C54" s="12">
        <v>2</v>
      </c>
      <c r="D54" s="12">
        <v>3</v>
      </c>
      <c r="E54" s="12" t="s">
        <v>28</v>
      </c>
      <c r="F54" s="12">
        <v>2</v>
      </c>
      <c r="G54" s="12">
        <v>2</v>
      </c>
      <c r="H54" s="12" t="s">
        <v>28</v>
      </c>
      <c r="I54" s="12">
        <v>1</v>
      </c>
      <c r="J54" s="12" t="s">
        <v>28</v>
      </c>
      <c r="K54" s="12">
        <f t="shared" si="1"/>
        <v>10</v>
      </c>
    </row>
    <row r="55" spans="1:11" x14ac:dyDescent="0.25">
      <c r="A55" s="11">
        <v>5603</v>
      </c>
      <c r="B55" s="13" t="s">
        <v>69</v>
      </c>
      <c r="C55" s="12">
        <v>27</v>
      </c>
      <c r="D55" s="12">
        <v>43</v>
      </c>
      <c r="E55" s="12">
        <v>1</v>
      </c>
      <c r="F55" s="12">
        <v>16</v>
      </c>
      <c r="G55" s="12">
        <v>35</v>
      </c>
      <c r="H55" s="12" t="s">
        <v>28</v>
      </c>
      <c r="I55" s="12">
        <v>1</v>
      </c>
      <c r="J55" s="12" t="s">
        <v>28</v>
      </c>
      <c r="K55" s="12">
        <f t="shared" si="1"/>
        <v>123</v>
      </c>
    </row>
    <row r="56" spans="1:11" x14ac:dyDescent="0.25">
      <c r="A56" s="11">
        <v>5604</v>
      </c>
      <c r="B56" s="13" t="s">
        <v>70</v>
      </c>
      <c r="C56" s="12">
        <v>38</v>
      </c>
      <c r="D56" s="12">
        <v>55</v>
      </c>
      <c r="E56" s="12">
        <v>4</v>
      </c>
      <c r="F56" s="12">
        <v>39</v>
      </c>
      <c r="G56" s="12">
        <v>47</v>
      </c>
      <c r="H56" s="12" t="s">
        <v>28</v>
      </c>
      <c r="I56" s="12">
        <v>2</v>
      </c>
      <c r="J56" s="12" t="s">
        <v>28</v>
      </c>
      <c r="K56" s="12">
        <f t="shared" si="1"/>
        <v>185</v>
      </c>
    </row>
    <row r="57" spans="1:11" x14ac:dyDescent="0.25">
      <c r="A57" s="11">
        <v>5605</v>
      </c>
      <c r="B57" s="13" t="s">
        <v>71</v>
      </c>
      <c r="C57" s="12">
        <v>15</v>
      </c>
      <c r="D57" s="12">
        <v>28</v>
      </c>
      <c r="E57" s="12">
        <v>1</v>
      </c>
      <c r="F57" s="12">
        <v>24</v>
      </c>
      <c r="G57" s="12">
        <v>33</v>
      </c>
      <c r="H57" s="12" t="s">
        <v>28</v>
      </c>
      <c r="I57" s="12" t="s">
        <v>28</v>
      </c>
      <c r="J57" s="12" t="s">
        <v>28</v>
      </c>
      <c r="K57" s="12">
        <f t="shared" si="1"/>
        <v>101</v>
      </c>
    </row>
    <row r="58" spans="1:11" x14ac:dyDescent="0.25">
      <c r="A58" s="11">
        <v>5606</v>
      </c>
      <c r="B58" s="13" t="s">
        <v>72</v>
      </c>
      <c r="C58" s="12">
        <v>178</v>
      </c>
      <c r="D58" s="12">
        <v>271</v>
      </c>
      <c r="E58" s="12">
        <v>47</v>
      </c>
      <c r="F58" s="12">
        <v>218</v>
      </c>
      <c r="G58" s="12">
        <v>148</v>
      </c>
      <c r="H58" s="12" t="s">
        <v>28</v>
      </c>
      <c r="I58" s="12">
        <v>3</v>
      </c>
      <c r="J58" s="12" t="s">
        <v>28</v>
      </c>
      <c r="K58" s="12">
        <f t="shared" si="1"/>
        <v>865</v>
      </c>
    </row>
    <row r="59" spans="1:11" x14ac:dyDescent="0.25">
      <c r="A59" s="11">
        <v>5607</v>
      </c>
      <c r="B59" s="13" t="s">
        <v>73</v>
      </c>
      <c r="C59" s="12">
        <v>65</v>
      </c>
      <c r="D59" s="12">
        <v>143</v>
      </c>
      <c r="E59" s="12">
        <v>33</v>
      </c>
      <c r="F59" s="12">
        <v>112</v>
      </c>
      <c r="G59" s="12">
        <v>84</v>
      </c>
      <c r="H59" s="12" t="s">
        <v>28</v>
      </c>
      <c r="I59" s="12">
        <v>4</v>
      </c>
      <c r="J59" s="12" t="s">
        <v>28</v>
      </c>
      <c r="K59" s="12">
        <f t="shared" si="1"/>
        <v>441</v>
      </c>
    </row>
    <row r="60" spans="1:11" x14ac:dyDescent="0.25">
      <c r="A60" s="11">
        <v>5608</v>
      </c>
      <c r="B60" s="13" t="s">
        <v>74</v>
      </c>
      <c r="C60" s="12">
        <v>27</v>
      </c>
      <c r="D60" s="12">
        <v>27</v>
      </c>
      <c r="E60" s="12">
        <v>13</v>
      </c>
      <c r="F60" s="12">
        <v>16</v>
      </c>
      <c r="G60" s="12">
        <v>25</v>
      </c>
      <c r="H60" s="12" t="s">
        <v>28</v>
      </c>
      <c r="I60" s="12">
        <v>1</v>
      </c>
      <c r="J60" s="12" t="s">
        <v>28</v>
      </c>
      <c r="K60" s="12">
        <f t="shared" si="1"/>
        <v>109</v>
      </c>
    </row>
    <row r="61" spans="1:11" x14ac:dyDescent="0.25">
      <c r="A61" s="11">
        <v>5610</v>
      </c>
      <c r="B61" s="13" t="s">
        <v>75</v>
      </c>
      <c r="C61" s="12">
        <v>27</v>
      </c>
      <c r="D61" s="12">
        <v>36</v>
      </c>
      <c r="E61" s="12">
        <v>14</v>
      </c>
      <c r="F61" s="12">
        <v>28</v>
      </c>
      <c r="G61" s="12">
        <v>30</v>
      </c>
      <c r="H61" s="12" t="s">
        <v>28</v>
      </c>
      <c r="I61" s="12">
        <v>1</v>
      </c>
      <c r="J61" s="12" t="s">
        <v>28</v>
      </c>
      <c r="K61" s="12">
        <f t="shared" si="1"/>
        <v>136</v>
      </c>
    </row>
    <row r="62" spans="1:11" x14ac:dyDescent="0.25">
      <c r="A62" s="11">
        <v>5611</v>
      </c>
      <c r="B62" s="13" t="s">
        <v>76</v>
      </c>
      <c r="C62" s="12">
        <v>60</v>
      </c>
      <c r="D62" s="12">
        <v>57</v>
      </c>
      <c r="E62" s="12">
        <v>11</v>
      </c>
      <c r="F62" s="12">
        <v>29</v>
      </c>
      <c r="G62" s="12">
        <v>38</v>
      </c>
      <c r="H62" s="12" t="s">
        <v>28</v>
      </c>
      <c r="I62" s="12">
        <v>2</v>
      </c>
      <c r="J62" s="12" t="s">
        <v>28</v>
      </c>
      <c r="K62" s="12">
        <f t="shared" si="1"/>
        <v>197</v>
      </c>
    </row>
    <row r="63" spans="1:11" x14ac:dyDescent="0.25">
      <c r="A63" s="11">
        <v>5612</v>
      </c>
      <c r="B63" s="13" t="s">
        <v>77</v>
      </c>
      <c r="C63" s="12">
        <v>90</v>
      </c>
      <c r="D63" s="12">
        <v>147</v>
      </c>
      <c r="E63" s="12">
        <v>34</v>
      </c>
      <c r="F63" s="12">
        <v>129</v>
      </c>
      <c r="G63" s="12">
        <v>90</v>
      </c>
      <c r="H63" s="12" t="s">
        <v>28</v>
      </c>
      <c r="I63" s="12">
        <v>3</v>
      </c>
      <c r="J63" s="12">
        <v>1</v>
      </c>
      <c r="K63" s="12">
        <f t="shared" si="1"/>
        <v>494</v>
      </c>
    </row>
    <row r="64" spans="1:11" x14ac:dyDescent="0.25">
      <c r="A64" s="11">
        <v>5696</v>
      </c>
      <c r="B64" s="13" t="s">
        <v>78</v>
      </c>
      <c r="C64" s="12">
        <v>30</v>
      </c>
      <c r="D64" s="12">
        <v>53</v>
      </c>
      <c r="E64" s="12">
        <v>12</v>
      </c>
      <c r="F64" s="12">
        <v>38</v>
      </c>
      <c r="G64" s="12">
        <v>22</v>
      </c>
      <c r="H64" s="12" t="s">
        <v>28</v>
      </c>
      <c r="I64" s="12">
        <v>2</v>
      </c>
      <c r="J64" s="12" t="s">
        <v>28</v>
      </c>
      <c r="K64" s="12">
        <f t="shared" si="1"/>
        <v>157</v>
      </c>
    </row>
    <row r="65" spans="1:11" x14ac:dyDescent="0.25">
      <c r="A65" s="11">
        <v>5697</v>
      </c>
      <c r="B65" s="13" t="s">
        <v>79</v>
      </c>
      <c r="C65" s="12">
        <v>1</v>
      </c>
      <c r="D65" s="12">
        <v>3</v>
      </c>
      <c r="E65" s="12" t="s">
        <v>28</v>
      </c>
      <c r="F65" s="12">
        <v>3</v>
      </c>
      <c r="G65" s="12">
        <v>1</v>
      </c>
      <c r="H65" s="12" t="s">
        <v>28</v>
      </c>
      <c r="I65" s="12">
        <v>1</v>
      </c>
      <c r="J65" s="12" t="s">
        <v>28</v>
      </c>
      <c r="K65" s="12">
        <f t="shared" si="1"/>
        <v>9</v>
      </c>
    </row>
    <row r="66" spans="1:11" x14ac:dyDescent="0.25">
      <c r="A66" s="11">
        <v>5698</v>
      </c>
      <c r="B66" s="13" t="s">
        <v>80</v>
      </c>
      <c r="C66" s="12">
        <v>13</v>
      </c>
      <c r="D66" s="12">
        <v>27</v>
      </c>
      <c r="E66" s="12">
        <v>6</v>
      </c>
      <c r="F66" s="12">
        <v>33</v>
      </c>
      <c r="G66" s="12">
        <v>25</v>
      </c>
      <c r="H66" s="12" t="s">
        <v>28</v>
      </c>
      <c r="I66" s="12" t="s">
        <v>28</v>
      </c>
      <c r="J66" s="12" t="s">
        <v>28</v>
      </c>
      <c r="K66" s="12">
        <f t="shared" si="1"/>
        <v>104</v>
      </c>
    </row>
    <row r="67" spans="1:11" x14ac:dyDescent="0.25">
      <c r="A67" s="11">
        <v>5699</v>
      </c>
      <c r="B67" s="13" t="s">
        <v>81</v>
      </c>
      <c r="C67" s="12">
        <v>18</v>
      </c>
      <c r="D67" s="12">
        <v>33</v>
      </c>
      <c r="E67" s="12">
        <v>8</v>
      </c>
      <c r="F67" s="12">
        <v>26</v>
      </c>
      <c r="G67" s="12">
        <v>24</v>
      </c>
      <c r="H67" s="12" t="s">
        <v>28</v>
      </c>
      <c r="I67" s="12" t="s">
        <v>28</v>
      </c>
      <c r="J67" s="12" t="s">
        <v>28</v>
      </c>
      <c r="K67" s="12">
        <f t="shared" si="1"/>
        <v>109</v>
      </c>
    </row>
    <row r="68" spans="1:11" x14ac:dyDescent="0.25">
      <c r="A68" s="11">
        <v>5701</v>
      </c>
      <c r="B68" s="13" t="s">
        <v>83</v>
      </c>
      <c r="C68" s="12">
        <v>59</v>
      </c>
      <c r="D68" s="12">
        <v>140</v>
      </c>
      <c r="E68" s="12">
        <v>37</v>
      </c>
      <c r="F68" s="12">
        <v>106</v>
      </c>
      <c r="G68" s="12">
        <v>107</v>
      </c>
      <c r="H68" s="12" t="s">
        <v>28</v>
      </c>
      <c r="I68" s="12">
        <v>6</v>
      </c>
      <c r="J68" s="12" t="s">
        <v>28</v>
      </c>
      <c r="K68" s="12">
        <f t="shared" si="1"/>
        <v>455</v>
      </c>
    </row>
    <row r="69" spans="1:11" x14ac:dyDescent="0.25">
      <c r="A69" s="11">
        <v>5702</v>
      </c>
      <c r="B69" s="13" t="s">
        <v>84</v>
      </c>
      <c r="C69" s="12">
        <v>30</v>
      </c>
      <c r="D69" s="12">
        <v>61</v>
      </c>
      <c r="E69" s="12">
        <v>8</v>
      </c>
      <c r="F69" s="12">
        <v>35</v>
      </c>
      <c r="G69" s="12">
        <v>41</v>
      </c>
      <c r="H69" s="12" t="s">
        <v>28</v>
      </c>
      <c r="I69" s="12">
        <v>1</v>
      </c>
      <c r="J69" s="12" t="s">
        <v>28</v>
      </c>
      <c r="K69" s="12">
        <f t="shared" si="1"/>
        <v>176</v>
      </c>
    </row>
    <row r="70" spans="1:11" x14ac:dyDescent="0.25">
      <c r="A70" s="11">
        <v>5703</v>
      </c>
      <c r="B70" s="13" t="s">
        <v>85</v>
      </c>
      <c r="C70" s="12">
        <v>17</v>
      </c>
      <c r="D70" s="12">
        <v>38</v>
      </c>
      <c r="E70" s="12">
        <v>11</v>
      </c>
      <c r="F70" s="12">
        <v>22</v>
      </c>
      <c r="G70" s="12">
        <v>26</v>
      </c>
      <c r="H70" s="12" t="s">
        <v>28</v>
      </c>
      <c r="I70" s="12">
        <v>2</v>
      </c>
      <c r="J70" s="12" t="s">
        <v>28</v>
      </c>
      <c r="K70" s="12">
        <f t="shared" si="1"/>
        <v>116</v>
      </c>
    </row>
    <row r="71" spans="1:11" x14ac:dyDescent="0.25">
      <c r="A71" s="11">
        <v>5801</v>
      </c>
      <c r="B71" s="13" t="s">
        <v>87</v>
      </c>
      <c r="C71" s="12">
        <v>72</v>
      </c>
      <c r="D71" s="12">
        <v>134</v>
      </c>
      <c r="E71" s="12">
        <v>26</v>
      </c>
      <c r="F71" s="12">
        <v>88</v>
      </c>
      <c r="G71" s="12">
        <v>95</v>
      </c>
      <c r="H71" s="12" t="s">
        <v>28</v>
      </c>
      <c r="I71" s="12">
        <v>7</v>
      </c>
      <c r="J71" s="12">
        <v>1</v>
      </c>
      <c r="K71" s="12">
        <f t="shared" si="1"/>
        <v>423</v>
      </c>
    </row>
    <row r="72" spans="1:11" x14ac:dyDescent="0.25">
      <c r="A72" s="11">
        <v>5802</v>
      </c>
      <c r="B72" s="13" t="s">
        <v>43</v>
      </c>
      <c r="C72" s="12">
        <v>6</v>
      </c>
      <c r="D72" s="12">
        <v>25</v>
      </c>
      <c r="E72" s="12" t="s">
        <v>28</v>
      </c>
      <c r="F72" s="12">
        <v>12</v>
      </c>
      <c r="G72" s="12">
        <v>11</v>
      </c>
      <c r="H72" s="12" t="s">
        <v>28</v>
      </c>
      <c r="I72" s="12" t="s">
        <v>28</v>
      </c>
      <c r="J72" s="12" t="s">
        <v>28</v>
      </c>
      <c r="K72" s="12">
        <f t="shared" si="1"/>
        <v>54</v>
      </c>
    </row>
    <row r="73" spans="1:11" x14ac:dyDescent="0.25">
      <c r="A73" s="11">
        <v>5803</v>
      </c>
      <c r="B73" s="13" t="s">
        <v>45</v>
      </c>
      <c r="C73" s="12">
        <v>19</v>
      </c>
      <c r="D73" s="12">
        <v>56</v>
      </c>
      <c r="E73" s="12">
        <v>14</v>
      </c>
      <c r="F73" s="12">
        <v>50</v>
      </c>
      <c r="G73" s="12">
        <v>47</v>
      </c>
      <c r="H73" s="12" t="s">
        <v>28</v>
      </c>
      <c r="I73" s="12">
        <v>1</v>
      </c>
      <c r="J73" s="12" t="s">
        <v>28</v>
      </c>
      <c r="K73" s="12">
        <f t="shared" si="1"/>
        <v>187</v>
      </c>
    </row>
    <row r="74" spans="1:11" x14ac:dyDescent="0.25">
      <c r="A74" s="11">
        <v>5804</v>
      </c>
      <c r="B74" s="13" t="s">
        <v>88</v>
      </c>
      <c r="C74" s="12">
        <v>64</v>
      </c>
      <c r="D74" s="12">
        <v>109</v>
      </c>
      <c r="E74" s="12">
        <v>18</v>
      </c>
      <c r="F74" s="12">
        <v>61</v>
      </c>
      <c r="G74" s="12">
        <v>79</v>
      </c>
      <c r="H74" s="12" t="s">
        <v>28</v>
      </c>
      <c r="I74" s="12">
        <v>5</v>
      </c>
      <c r="J74" s="12" t="s">
        <v>28</v>
      </c>
      <c r="K74" s="12">
        <f t="shared" si="1"/>
        <v>336</v>
      </c>
    </row>
    <row r="75" spans="1:11" x14ac:dyDescent="0.25">
      <c r="A75" s="11">
        <v>5904</v>
      </c>
      <c r="B75" s="13" t="s">
        <v>90</v>
      </c>
      <c r="C75" s="12">
        <v>230</v>
      </c>
      <c r="D75" s="12">
        <v>422</v>
      </c>
      <c r="E75" s="12">
        <v>84</v>
      </c>
      <c r="F75" s="12">
        <v>326</v>
      </c>
      <c r="G75" s="12">
        <v>304</v>
      </c>
      <c r="H75" s="12" t="s">
        <v>28</v>
      </c>
      <c r="I75" s="12">
        <v>21</v>
      </c>
      <c r="J75" s="12">
        <v>3</v>
      </c>
      <c r="K75" s="12">
        <f t="shared" si="1"/>
        <v>1390</v>
      </c>
    </row>
    <row r="76" spans="1:11" x14ac:dyDescent="0.25">
      <c r="A76" s="11">
        <v>5902</v>
      </c>
      <c r="B76" s="13" t="s">
        <v>91</v>
      </c>
      <c r="C76" s="12">
        <v>36</v>
      </c>
      <c r="D76" s="12">
        <v>64</v>
      </c>
      <c r="E76" s="12">
        <v>8</v>
      </c>
      <c r="F76" s="12">
        <v>45</v>
      </c>
      <c r="G76" s="12">
        <v>57</v>
      </c>
      <c r="H76" s="12" t="s">
        <v>28</v>
      </c>
      <c r="I76" s="12" t="s">
        <v>28</v>
      </c>
      <c r="J76" s="12" t="s">
        <v>28</v>
      </c>
      <c r="K76" s="12">
        <f t="shared" si="1"/>
        <v>210</v>
      </c>
    </row>
    <row r="77" spans="1:11" x14ac:dyDescent="0.25">
      <c r="A77" s="11">
        <v>5903</v>
      </c>
      <c r="B77" s="13" t="s">
        <v>92</v>
      </c>
      <c r="C77" s="12">
        <v>32</v>
      </c>
      <c r="D77" s="12">
        <v>91</v>
      </c>
      <c r="E77" s="12">
        <v>7</v>
      </c>
      <c r="F77" s="12">
        <v>66</v>
      </c>
      <c r="G77" s="12">
        <v>57</v>
      </c>
      <c r="H77" s="12" t="s">
        <v>28</v>
      </c>
      <c r="I77" s="12">
        <v>5</v>
      </c>
      <c r="J77" s="12" t="s">
        <v>28</v>
      </c>
      <c r="K77" s="12">
        <f t="shared" si="1"/>
        <v>258</v>
      </c>
    </row>
    <row r="78" spans="1:11" x14ac:dyDescent="0.25">
      <c r="A78" s="11">
        <v>5905</v>
      </c>
      <c r="B78" s="13" t="s">
        <v>93</v>
      </c>
      <c r="C78" s="12">
        <v>16</v>
      </c>
      <c r="D78" s="12">
        <v>28</v>
      </c>
      <c r="E78" s="12">
        <v>3</v>
      </c>
      <c r="F78" s="12">
        <v>22</v>
      </c>
      <c r="G78" s="12">
        <v>26</v>
      </c>
      <c r="H78" s="12" t="s">
        <v>28</v>
      </c>
      <c r="I78" s="12">
        <v>1</v>
      </c>
      <c r="J78" s="12" t="s">
        <v>28</v>
      </c>
      <c r="K78" s="12">
        <f t="shared" si="1"/>
        <v>96</v>
      </c>
    </row>
    <row r="79" spans="1:11" x14ac:dyDescent="0.25">
      <c r="A79" s="11">
        <v>5906</v>
      </c>
      <c r="B79" s="13" t="s">
        <v>94</v>
      </c>
      <c r="C79" s="12">
        <v>16</v>
      </c>
      <c r="D79" s="12">
        <v>28</v>
      </c>
      <c r="E79" s="12">
        <v>4</v>
      </c>
      <c r="F79" s="12">
        <v>18</v>
      </c>
      <c r="G79" s="12">
        <v>17</v>
      </c>
      <c r="H79" s="12" t="s">
        <v>28</v>
      </c>
      <c r="I79" s="12" t="s">
        <v>28</v>
      </c>
      <c r="J79" s="12" t="s">
        <v>28</v>
      </c>
      <c r="K79" s="12">
        <f t="shared" si="1"/>
        <v>83</v>
      </c>
    </row>
    <row r="80" spans="1:11" x14ac:dyDescent="0.25">
      <c r="A80" s="11">
        <v>5908</v>
      </c>
      <c r="B80" s="13" t="s">
        <v>95</v>
      </c>
      <c r="C80" s="12">
        <v>23</v>
      </c>
      <c r="D80" s="12">
        <v>30</v>
      </c>
      <c r="E80" s="12">
        <v>4</v>
      </c>
      <c r="F80" s="12">
        <v>16</v>
      </c>
      <c r="G80" s="12">
        <v>32</v>
      </c>
      <c r="H80" s="12" t="s">
        <v>28</v>
      </c>
      <c r="I80" s="12" t="s">
        <v>28</v>
      </c>
      <c r="J80" s="12" t="s">
        <v>28</v>
      </c>
      <c r="K80" s="12">
        <f t="shared" ref="K80:K111" si="2">SUM(C80:J80)</f>
        <v>105</v>
      </c>
    </row>
    <row r="81" spans="1:11" x14ac:dyDescent="0.25">
      <c r="A81" s="11">
        <v>6001</v>
      </c>
      <c r="B81" s="13" t="s">
        <v>97</v>
      </c>
      <c r="C81" s="12">
        <v>69</v>
      </c>
      <c r="D81" s="12">
        <v>134</v>
      </c>
      <c r="E81" s="12">
        <v>33</v>
      </c>
      <c r="F81" s="12">
        <v>120</v>
      </c>
      <c r="G81" s="12">
        <v>86</v>
      </c>
      <c r="H81" s="12">
        <v>1</v>
      </c>
      <c r="I81" s="12">
        <v>12</v>
      </c>
      <c r="J81" s="12" t="s">
        <v>28</v>
      </c>
      <c r="K81" s="12">
        <f t="shared" si="2"/>
        <v>455</v>
      </c>
    </row>
    <row r="82" spans="1:11" x14ac:dyDescent="0.25">
      <c r="A82" s="11">
        <v>6002</v>
      </c>
      <c r="B82" s="13" t="s">
        <v>98</v>
      </c>
      <c r="C82" s="12">
        <v>15</v>
      </c>
      <c r="D82" s="12">
        <v>40</v>
      </c>
      <c r="E82" s="12">
        <v>3</v>
      </c>
      <c r="F82" s="12">
        <v>40</v>
      </c>
      <c r="G82" s="12">
        <v>34</v>
      </c>
      <c r="H82" s="12" t="s">
        <v>28</v>
      </c>
      <c r="I82" s="12" t="s">
        <v>28</v>
      </c>
      <c r="J82" s="12">
        <v>1</v>
      </c>
      <c r="K82" s="12">
        <f t="shared" si="2"/>
        <v>133</v>
      </c>
    </row>
    <row r="83" spans="1:11" x14ac:dyDescent="0.25">
      <c r="A83" s="11">
        <v>6003</v>
      </c>
      <c r="B83" s="13" t="s">
        <v>40</v>
      </c>
      <c r="C83" s="12">
        <v>19</v>
      </c>
      <c r="D83" s="12">
        <v>55</v>
      </c>
      <c r="E83" s="12">
        <v>3</v>
      </c>
      <c r="F83" s="12">
        <v>39</v>
      </c>
      <c r="G83" s="12">
        <v>32</v>
      </c>
      <c r="H83" s="12" t="s">
        <v>28</v>
      </c>
      <c r="I83" s="12">
        <v>3</v>
      </c>
      <c r="J83" s="12" t="s">
        <v>28</v>
      </c>
      <c r="K83" s="12">
        <f t="shared" si="2"/>
        <v>151</v>
      </c>
    </row>
    <row r="84" spans="1:11" x14ac:dyDescent="0.25">
      <c r="A84" s="11">
        <v>6004</v>
      </c>
      <c r="B84" s="13" t="s">
        <v>99</v>
      </c>
      <c r="C84" s="12">
        <v>41</v>
      </c>
      <c r="D84" s="12">
        <v>87</v>
      </c>
      <c r="E84" s="12">
        <v>8</v>
      </c>
      <c r="F84" s="12">
        <v>70</v>
      </c>
      <c r="G84" s="12">
        <v>66</v>
      </c>
      <c r="H84" s="12" t="s">
        <v>28</v>
      </c>
      <c r="I84" s="12">
        <v>2</v>
      </c>
      <c r="J84" s="12" t="s">
        <v>28</v>
      </c>
      <c r="K84" s="12">
        <f t="shared" si="2"/>
        <v>274</v>
      </c>
    </row>
    <row r="85" spans="1:11" x14ac:dyDescent="0.25">
      <c r="A85" s="11">
        <v>6005</v>
      </c>
      <c r="B85" s="13" t="s">
        <v>100</v>
      </c>
      <c r="C85" s="12">
        <v>29</v>
      </c>
      <c r="D85" s="12">
        <v>50</v>
      </c>
      <c r="E85" s="12">
        <v>17</v>
      </c>
      <c r="F85" s="12">
        <v>50</v>
      </c>
      <c r="G85" s="12">
        <v>34</v>
      </c>
      <c r="H85" s="12" t="s">
        <v>28</v>
      </c>
      <c r="I85" s="12">
        <v>2</v>
      </c>
      <c r="J85" s="12" t="s">
        <v>28</v>
      </c>
      <c r="K85" s="12">
        <f t="shared" si="2"/>
        <v>182</v>
      </c>
    </row>
    <row r="86" spans="1:11" x14ac:dyDescent="0.25">
      <c r="A86" s="11">
        <v>6006</v>
      </c>
      <c r="B86" s="13" t="s">
        <v>101</v>
      </c>
      <c r="C86" s="12">
        <v>61</v>
      </c>
      <c r="D86" s="12">
        <v>120</v>
      </c>
      <c r="E86" s="12">
        <v>28</v>
      </c>
      <c r="F86" s="12">
        <v>90</v>
      </c>
      <c r="G86" s="12">
        <v>80</v>
      </c>
      <c r="H86" s="12" t="s">
        <v>28</v>
      </c>
      <c r="I86" s="12">
        <v>6</v>
      </c>
      <c r="J86" s="12" t="s">
        <v>28</v>
      </c>
      <c r="K86" s="12">
        <f t="shared" si="2"/>
        <v>385</v>
      </c>
    </row>
    <row r="87" spans="1:11" x14ac:dyDescent="0.25">
      <c r="A87" s="11">
        <v>6007</v>
      </c>
      <c r="B87" s="13" t="s">
        <v>102</v>
      </c>
      <c r="C87" s="12">
        <v>11</v>
      </c>
      <c r="D87" s="12">
        <v>33</v>
      </c>
      <c r="E87" s="12">
        <v>4</v>
      </c>
      <c r="F87" s="12">
        <v>22</v>
      </c>
      <c r="G87" s="12">
        <v>28</v>
      </c>
      <c r="H87" s="12" t="s">
        <v>28</v>
      </c>
      <c r="I87" s="12">
        <v>4</v>
      </c>
      <c r="J87" s="12" t="s">
        <v>28</v>
      </c>
      <c r="K87" s="12">
        <f t="shared" si="2"/>
        <v>102</v>
      </c>
    </row>
    <row r="88" spans="1:11" x14ac:dyDescent="0.25">
      <c r="A88" s="11">
        <v>6101</v>
      </c>
      <c r="B88" s="13" t="s">
        <v>104</v>
      </c>
      <c r="C88" s="12">
        <v>120</v>
      </c>
      <c r="D88" s="12">
        <v>194</v>
      </c>
      <c r="E88" s="12">
        <v>38</v>
      </c>
      <c r="F88" s="12">
        <v>134</v>
      </c>
      <c r="G88" s="12">
        <v>163</v>
      </c>
      <c r="H88" s="12" t="s">
        <v>28</v>
      </c>
      <c r="I88" s="12">
        <v>4</v>
      </c>
      <c r="J88" s="12" t="s">
        <v>28</v>
      </c>
      <c r="K88" s="12">
        <f t="shared" si="2"/>
        <v>653</v>
      </c>
    </row>
    <row r="89" spans="1:11" x14ac:dyDescent="0.25">
      <c r="A89" s="11">
        <v>6102</v>
      </c>
      <c r="B89" s="13" t="s">
        <v>105</v>
      </c>
      <c r="C89" s="12">
        <v>26</v>
      </c>
      <c r="D89" s="12">
        <v>64</v>
      </c>
      <c r="E89" s="12">
        <v>6</v>
      </c>
      <c r="F89" s="12">
        <v>32</v>
      </c>
      <c r="G89" s="12">
        <v>39</v>
      </c>
      <c r="H89" s="12" t="s">
        <v>28</v>
      </c>
      <c r="I89" s="12">
        <v>1</v>
      </c>
      <c r="J89" s="12">
        <v>1</v>
      </c>
      <c r="K89" s="12">
        <f t="shared" si="2"/>
        <v>169</v>
      </c>
    </row>
    <row r="90" spans="1:11" x14ac:dyDescent="0.25">
      <c r="A90" s="11">
        <v>6103</v>
      </c>
      <c r="B90" s="13" t="s">
        <v>106</v>
      </c>
      <c r="C90" s="12">
        <v>61</v>
      </c>
      <c r="D90" s="12">
        <v>138</v>
      </c>
      <c r="E90" s="12">
        <v>20</v>
      </c>
      <c r="F90" s="12">
        <v>88</v>
      </c>
      <c r="G90" s="12">
        <v>95</v>
      </c>
      <c r="H90" s="12" t="s">
        <v>28</v>
      </c>
      <c r="I90" s="12">
        <v>1</v>
      </c>
      <c r="J90" s="12">
        <v>1</v>
      </c>
      <c r="K90" s="12">
        <f t="shared" si="2"/>
        <v>404</v>
      </c>
    </row>
    <row r="91" spans="1:11" x14ac:dyDescent="0.25">
      <c r="A91" s="11">
        <v>6104</v>
      </c>
      <c r="B91" s="13" t="s">
        <v>107</v>
      </c>
      <c r="C91" s="12">
        <v>38</v>
      </c>
      <c r="D91" s="12">
        <v>89</v>
      </c>
      <c r="E91" s="12">
        <v>13</v>
      </c>
      <c r="F91" s="12">
        <v>51</v>
      </c>
      <c r="G91" s="12">
        <v>47</v>
      </c>
      <c r="H91" s="12" t="s">
        <v>28</v>
      </c>
      <c r="I91" s="12">
        <v>2</v>
      </c>
      <c r="J91" s="12">
        <v>1</v>
      </c>
      <c r="K91" s="12">
        <f t="shared" si="2"/>
        <v>241</v>
      </c>
    </row>
    <row r="92" spans="1:11" x14ac:dyDescent="0.25">
      <c r="A92" s="11">
        <v>6201</v>
      </c>
      <c r="B92" s="13" t="s">
        <v>109</v>
      </c>
      <c r="C92" s="12">
        <v>59</v>
      </c>
      <c r="D92" s="12">
        <v>126</v>
      </c>
      <c r="E92" s="12">
        <v>13</v>
      </c>
      <c r="F92" s="12">
        <v>71</v>
      </c>
      <c r="G92" s="12">
        <v>80</v>
      </c>
      <c r="H92" s="12" t="s">
        <v>28</v>
      </c>
      <c r="I92" s="12">
        <v>1</v>
      </c>
      <c r="J92" s="12">
        <v>1</v>
      </c>
      <c r="K92" s="12">
        <f t="shared" si="2"/>
        <v>351</v>
      </c>
    </row>
    <row r="93" spans="1:11" x14ac:dyDescent="0.25">
      <c r="A93" s="11">
        <v>6202</v>
      </c>
      <c r="B93" s="13" t="s">
        <v>110</v>
      </c>
      <c r="C93" s="12">
        <v>47</v>
      </c>
      <c r="D93" s="12">
        <v>91</v>
      </c>
      <c r="E93" s="12">
        <v>34</v>
      </c>
      <c r="F93" s="12">
        <v>50</v>
      </c>
      <c r="G93" s="12">
        <v>50</v>
      </c>
      <c r="H93" s="12" t="s">
        <v>28</v>
      </c>
      <c r="I93" s="12">
        <v>1</v>
      </c>
      <c r="J93" s="12" t="s">
        <v>28</v>
      </c>
      <c r="K93" s="12">
        <f t="shared" si="2"/>
        <v>273</v>
      </c>
    </row>
    <row r="94" spans="1:11" x14ac:dyDescent="0.25">
      <c r="A94" s="11">
        <v>6203</v>
      </c>
      <c r="B94" s="13" t="s">
        <v>111</v>
      </c>
      <c r="C94" s="12">
        <v>28</v>
      </c>
      <c r="D94" s="12">
        <v>67</v>
      </c>
      <c r="E94" s="12">
        <v>13</v>
      </c>
      <c r="F94" s="12">
        <v>51</v>
      </c>
      <c r="G94" s="12">
        <v>36</v>
      </c>
      <c r="H94" s="12" t="s">
        <v>28</v>
      </c>
      <c r="I94" s="12">
        <v>4</v>
      </c>
      <c r="J94" s="12" t="s">
        <v>28</v>
      </c>
      <c r="K94" s="12">
        <f t="shared" si="2"/>
        <v>199</v>
      </c>
    </row>
    <row r="95" spans="1:11" x14ac:dyDescent="0.25">
      <c r="A95" s="11">
        <v>6204</v>
      </c>
      <c r="B95" s="13" t="s">
        <v>112</v>
      </c>
      <c r="C95" s="12">
        <v>63</v>
      </c>
      <c r="D95" s="12">
        <v>98</v>
      </c>
      <c r="E95" s="12">
        <v>29</v>
      </c>
      <c r="F95" s="12">
        <v>89</v>
      </c>
      <c r="G95" s="12">
        <v>60</v>
      </c>
      <c r="H95" s="12" t="s">
        <v>28</v>
      </c>
      <c r="I95" s="12">
        <v>2</v>
      </c>
      <c r="J95" s="12">
        <v>1</v>
      </c>
      <c r="K95" s="12">
        <f t="shared" si="2"/>
        <v>342</v>
      </c>
    </row>
    <row r="96" spans="1:11" x14ac:dyDescent="0.25">
      <c r="A96" s="11">
        <v>6205</v>
      </c>
      <c r="B96" s="13" t="s">
        <v>113</v>
      </c>
      <c r="C96" s="12">
        <v>39</v>
      </c>
      <c r="D96" s="12">
        <v>50</v>
      </c>
      <c r="E96" s="12">
        <v>5</v>
      </c>
      <c r="F96" s="12">
        <v>29</v>
      </c>
      <c r="G96" s="12">
        <v>39</v>
      </c>
      <c r="H96" s="12" t="s">
        <v>28</v>
      </c>
      <c r="I96" s="12">
        <v>1</v>
      </c>
      <c r="J96" s="12" t="s">
        <v>28</v>
      </c>
      <c r="K96" s="12">
        <f t="shared" si="2"/>
        <v>163</v>
      </c>
    </row>
    <row r="97" spans="1:11" x14ac:dyDescent="0.25">
      <c r="A97" s="11">
        <v>6206</v>
      </c>
      <c r="B97" s="13" t="s">
        <v>114</v>
      </c>
      <c r="C97" s="12">
        <v>19</v>
      </c>
      <c r="D97" s="12">
        <v>31</v>
      </c>
      <c r="E97" s="12">
        <v>3</v>
      </c>
      <c r="F97" s="12">
        <v>12</v>
      </c>
      <c r="G97" s="12">
        <v>19</v>
      </c>
      <c r="H97" s="12" t="s">
        <v>28</v>
      </c>
      <c r="I97" s="12" t="s">
        <v>28</v>
      </c>
      <c r="J97" s="12" t="s">
        <v>28</v>
      </c>
      <c r="K97" s="12">
        <f t="shared" si="2"/>
        <v>84</v>
      </c>
    </row>
    <row r="98" spans="1:11" x14ac:dyDescent="0.25">
      <c r="A98" s="11">
        <v>6207</v>
      </c>
      <c r="B98" s="13" t="s">
        <v>115</v>
      </c>
      <c r="C98" s="12">
        <v>17</v>
      </c>
      <c r="D98" s="12">
        <v>35</v>
      </c>
      <c r="E98" s="12">
        <v>2</v>
      </c>
      <c r="F98" s="12">
        <v>29</v>
      </c>
      <c r="G98" s="12">
        <v>23</v>
      </c>
      <c r="H98" s="12" t="s">
        <v>28</v>
      </c>
      <c r="I98" s="12" t="s">
        <v>28</v>
      </c>
      <c r="J98" s="12" t="s">
        <v>28</v>
      </c>
      <c r="K98" s="12">
        <f t="shared" si="2"/>
        <v>106</v>
      </c>
    </row>
    <row r="99" spans="1:11" x14ac:dyDescent="0.25">
      <c r="A99" s="11">
        <v>6301</v>
      </c>
      <c r="B99" s="13" t="s">
        <v>117</v>
      </c>
      <c r="C99" s="12">
        <v>83</v>
      </c>
      <c r="D99" s="12">
        <v>167</v>
      </c>
      <c r="E99" s="12">
        <v>22</v>
      </c>
      <c r="F99" s="12">
        <v>126</v>
      </c>
      <c r="G99" s="12">
        <v>106</v>
      </c>
      <c r="H99" s="12" t="s">
        <v>28</v>
      </c>
      <c r="I99" s="12">
        <v>9</v>
      </c>
      <c r="J99" s="12" t="s">
        <v>28</v>
      </c>
      <c r="K99" s="12">
        <f t="shared" si="2"/>
        <v>513</v>
      </c>
    </row>
    <row r="100" spans="1:11" x14ac:dyDescent="0.25">
      <c r="A100" s="11">
        <v>6302</v>
      </c>
      <c r="B100" s="13" t="s">
        <v>52</v>
      </c>
      <c r="C100" s="12">
        <v>42</v>
      </c>
      <c r="D100" s="12">
        <v>63</v>
      </c>
      <c r="E100" s="12">
        <v>11</v>
      </c>
      <c r="F100" s="12">
        <v>39</v>
      </c>
      <c r="G100" s="12">
        <v>38</v>
      </c>
      <c r="H100" s="12" t="s">
        <v>28</v>
      </c>
      <c r="I100" s="12">
        <v>1</v>
      </c>
      <c r="J100" s="12" t="s">
        <v>28</v>
      </c>
      <c r="K100" s="12">
        <f t="shared" si="2"/>
        <v>194</v>
      </c>
    </row>
    <row r="101" spans="1:11" x14ac:dyDescent="0.25">
      <c r="A101" s="11">
        <v>6303</v>
      </c>
      <c r="B101" s="13" t="s">
        <v>118</v>
      </c>
      <c r="C101" s="12">
        <v>10</v>
      </c>
      <c r="D101" s="12">
        <v>38</v>
      </c>
      <c r="E101" s="12">
        <v>1</v>
      </c>
      <c r="F101" s="12">
        <v>17</v>
      </c>
      <c r="G101" s="12">
        <v>17</v>
      </c>
      <c r="H101" s="12" t="s">
        <v>28</v>
      </c>
      <c r="I101" s="12" t="s">
        <v>28</v>
      </c>
      <c r="J101" s="12" t="s">
        <v>28</v>
      </c>
      <c r="K101" s="12">
        <f t="shared" si="2"/>
        <v>83</v>
      </c>
    </row>
    <row r="102" spans="1:11" x14ac:dyDescent="0.25">
      <c r="A102" s="11">
        <v>6401</v>
      </c>
      <c r="B102" s="13" t="s">
        <v>120</v>
      </c>
      <c r="C102" s="12">
        <v>1610</v>
      </c>
      <c r="D102" s="12">
        <v>2588</v>
      </c>
      <c r="E102" s="12">
        <v>583</v>
      </c>
      <c r="F102" s="12">
        <v>2183</v>
      </c>
      <c r="G102" s="12">
        <v>1491</v>
      </c>
      <c r="H102" s="12">
        <v>3</v>
      </c>
      <c r="I102" s="12">
        <v>97</v>
      </c>
      <c r="J102" s="12">
        <v>5</v>
      </c>
      <c r="K102" s="12">
        <f t="shared" si="2"/>
        <v>8560</v>
      </c>
    </row>
    <row r="103" spans="1:11" x14ac:dyDescent="0.25">
      <c r="A103" s="11">
        <v>6403</v>
      </c>
      <c r="B103" s="13" t="s">
        <v>121</v>
      </c>
      <c r="C103" s="12">
        <v>434</v>
      </c>
      <c r="D103" s="12">
        <v>785</v>
      </c>
      <c r="E103" s="12">
        <v>164</v>
      </c>
      <c r="F103" s="12">
        <v>633</v>
      </c>
      <c r="G103" s="12">
        <v>563</v>
      </c>
      <c r="H103" s="12">
        <v>1</v>
      </c>
      <c r="I103" s="12">
        <v>28</v>
      </c>
      <c r="J103" s="12">
        <v>4</v>
      </c>
      <c r="K103" s="12">
        <f t="shared" si="2"/>
        <v>2612</v>
      </c>
    </row>
    <row r="104" spans="1:11" x14ac:dyDescent="0.25">
      <c r="A104" s="11">
        <v>6501</v>
      </c>
      <c r="B104" s="13" t="s">
        <v>123</v>
      </c>
      <c r="C104" s="12">
        <v>200</v>
      </c>
      <c r="D104" s="12">
        <v>414</v>
      </c>
      <c r="E104" s="12">
        <v>98</v>
      </c>
      <c r="F104" s="12">
        <v>326</v>
      </c>
      <c r="G104" s="12">
        <v>282</v>
      </c>
      <c r="H104" s="12" t="s">
        <v>28</v>
      </c>
      <c r="I104" s="12">
        <v>30</v>
      </c>
      <c r="J104" s="12">
        <v>3</v>
      </c>
      <c r="K104" s="12">
        <f t="shared" si="2"/>
        <v>1353</v>
      </c>
    </row>
    <row r="105" spans="1:11" x14ac:dyDescent="0.25">
      <c r="A105" s="11">
        <v>6503</v>
      </c>
      <c r="B105" s="13" t="s">
        <v>124</v>
      </c>
      <c r="C105" s="12">
        <v>56</v>
      </c>
      <c r="D105" s="12">
        <v>80</v>
      </c>
      <c r="E105" s="12">
        <v>14</v>
      </c>
      <c r="F105" s="12">
        <v>83</v>
      </c>
      <c r="G105" s="12">
        <v>63</v>
      </c>
      <c r="H105" s="12" t="s">
        <v>28</v>
      </c>
      <c r="I105" s="12">
        <v>6</v>
      </c>
      <c r="J105" s="12" t="s">
        <v>28</v>
      </c>
      <c r="K105" s="12">
        <f t="shared" si="2"/>
        <v>302</v>
      </c>
    </row>
    <row r="106" spans="1:11" x14ac:dyDescent="0.25">
      <c r="A106" s="11">
        <v>6505</v>
      </c>
      <c r="B106" s="13" t="s">
        <v>125</v>
      </c>
      <c r="C106" s="12">
        <v>26</v>
      </c>
      <c r="D106" s="12">
        <v>35</v>
      </c>
      <c r="E106" s="12">
        <v>19</v>
      </c>
      <c r="F106" s="12">
        <v>33</v>
      </c>
      <c r="G106" s="12">
        <v>31</v>
      </c>
      <c r="H106" s="12" t="s">
        <v>28</v>
      </c>
      <c r="I106" s="12">
        <v>3</v>
      </c>
      <c r="J106" s="12" t="s">
        <v>28</v>
      </c>
      <c r="K106" s="12">
        <f t="shared" si="2"/>
        <v>147</v>
      </c>
    </row>
    <row r="107" spans="1:11" x14ac:dyDescent="0.25">
      <c r="A107" s="11">
        <v>6594</v>
      </c>
      <c r="B107" s="13" t="s">
        <v>126</v>
      </c>
      <c r="C107" s="12">
        <v>6</v>
      </c>
      <c r="D107" s="12">
        <v>5</v>
      </c>
      <c r="E107" s="12">
        <v>2</v>
      </c>
      <c r="F107" s="12">
        <v>8</v>
      </c>
      <c r="G107" s="12">
        <v>5</v>
      </c>
      <c r="H107" s="12" t="s">
        <v>28</v>
      </c>
      <c r="I107" s="12" t="s">
        <v>28</v>
      </c>
      <c r="J107" s="12" t="s">
        <v>28</v>
      </c>
      <c r="K107" s="12">
        <f t="shared" si="2"/>
        <v>26</v>
      </c>
    </row>
    <row r="108" spans="1:11" x14ac:dyDescent="0.25">
      <c r="A108" s="18">
        <v>6595</v>
      </c>
      <c r="B108" s="13" t="s">
        <v>127</v>
      </c>
      <c r="C108" s="12">
        <v>4</v>
      </c>
      <c r="D108" s="12">
        <v>2</v>
      </c>
      <c r="E108" s="12" t="s">
        <v>28</v>
      </c>
      <c r="F108" s="12">
        <v>2</v>
      </c>
      <c r="G108" s="12">
        <v>3</v>
      </c>
      <c r="H108" s="12" t="s">
        <v>28</v>
      </c>
      <c r="I108" s="12" t="s">
        <v>28</v>
      </c>
      <c r="J108" s="12" t="s">
        <v>28</v>
      </c>
      <c r="K108" s="12">
        <f t="shared" si="2"/>
        <v>11</v>
      </c>
    </row>
    <row r="109" spans="1:11" x14ac:dyDescent="0.25">
      <c r="A109" s="34">
        <v>6596</v>
      </c>
      <c r="B109" s="13" t="s">
        <v>243</v>
      </c>
      <c r="C109" s="12" t="s">
        <v>28</v>
      </c>
      <c r="D109" s="12">
        <v>2</v>
      </c>
      <c r="E109" s="12" t="s">
        <v>28</v>
      </c>
      <c r="F109" s="12" t="s">
        <v>28</v>
      </c>
      <c r="G109" s="12" t="s">
        <v>28</v>
      </c>
      <c r="H109" s="12" t="s">
        <v>28</v>
      </c>
      <c r="I109" s="12" t="s">
        <v>28</v>
      </c>
      <c r="J109" s="12" t="s">
        <v>28</v>
      </c>
      <c r="K109" s="12">
        <f t="shared" si="2"/>
        <v>2</v>
      </c>
    </row>
    <row r="110" spans="1:11" x14ac:dyDescent="0.25">
      <c r="A110" s="34">
        <v>6597</v>
      </c>
      <c r="B110" s="13" t="s">
        <v>128</v>
      </c>
      <c r="C110" s="12">
        <v>379</v>
      </c>
      <c r="D110" s="12">
        <v>434</v>
      </c>
      <c r="E110" s="12">
        <v>121</v>
      </c>
      <c r="F110" s="12">
        <v>428</v>
      </c>
      <c r="G110" s="12">
        <v>316</v>
      </c>
      <c r="H110" s="12" t="s">
        <v>28</v>
      </c>
      <c r="I110" s="12">
        <v>10</v>
      </c>
      <c r="J110" s="12">
        <v>1</v>
      </c>
      <c r="K110" s="12">
        <f t="shared" si="2"/>
        <v>1689</v>
      </c>
    </row>
    <row r="111" spans="1:11" x14ac:dyDescent="0.25">
      <c r="A111" s="34">
        <v>6598</v>
      </c>
      <c r="B111" s="13" t="s">
        <v>129</v>
      </c>
      <c r="C111" s="12">
        <v>25</v>
      </c>
      <c r="D111" s="12">
        <v>39</v>
      </c>
      <c r="E111" s="12">
        <v>3</v>
      </c>
      <c r="F111" s="12">
        <v>32</v>
      </c>
      <c r="G111" s="12">
        <v>24</v>
      </c>
      <c r="H111" s="12" t="s">
        <v>28</v>
      </c>
      <c r="I111" s="12">
        <v>1</v>
      </c>
      <c r="J111" s="12" t="s">
        <v>28</v>
      </c>
      <c r="K111" s="12">
        <f t="shared" si="2"/>
        <v>124</v>
      </c>
    </row>
    <row r="112" spans="1:1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1:1" x14ac:dyDescent="0.25">
      <c r="A113" s="25" t="s">
        <v>241</v>
      </c>
    </row>
  </sheetData>
  <mergeCells count="11">
    <mergeCell ref="G10:G11"/>
    <mergeCell ref="H10:H11"/>
    <mergeCell ref="I10:I11"/>
    <mergeCell ref="J10:J11"/>
    <mergeCell ref="K10:K11"/>
    <mergeCell ref="F10:F11"/>
    <mergeCell ref="A10:A11"/>
    <mergeCell ref="B10:B11"/>
    <mergeCell ref="C10:C11"/>
    <mergeCell ref="D10:D11"/>
    <mergeCell ref="E10:E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"/>
  <sheetViews>
    <sheetView workbookViewId="0"/>
  </sheetViews>
  <sheetFormatPr baseColWidth="10" defaultColWidth="9.125" defaultRowHeight="15" x14ac:dyDescent="0.25"/>
  <cols>
    <col min="1" max="1" width="13.25" style="6" customWidth="1"/>
    <col min="2" max="2" width="28.625" style="6" customWidth="1"/>
    <col min="3" max="3" width="11.375" style="6" customWidth="1"/>
    <col min="4" max="4" width="8.25" style="6" customWidth="1"/>
    <col min="5" max="5" width="6.125" style="6" customWidth="1"/>
    <col min="6" max="6" width="10.875" style="6" customWidth="1"/>
    <col min="7" max="7" width="7.625" style="6" customWidth="1"/>
    <col min="8" max="8" width="8.375" style="6" customWidth="1"/>
  </cols>
  <sheetData>
    <row r="1" spans="1:8" x14ac:dyDescent="0.25">
      <c r="C1" s="7" t="s">
        <v>14</v>
      </c>
    </row>
    <row r="7" spans="1:8" x14ac:dyDescent="0.25">
      <c r="A7" s="6" t="s">
        <v>10</v>
      </c>
    </row>
    <row r="8" spans="1:8" x14ac:dyDescent="0.25">
      <c r="A8" s="6" t="s">
        <v>240</v>
      </c>
    </row>
    <row r="10" spans="1:8" x14ac:dyDescent="0.25">
      <c r="A10" s="50" t="s">
        <v>15</v>
      </c>
      <c r="B10" s="50" t="s">
        <v>16</v>
      </c>
      <c r="C10" s="50" t="s">
        <v>198</v>
      </c>
      <c r="D10" s="50" t="s">
        <v>199</v>
      </c>
      <c r="E10" s="50" t="s">
        <v>200</v>
      </c>
      <c r="F10" s="54" t="s">
        <v>201</v>
      </c>
      <c r="G10" s="50" t="s">
        <v>202</v>
      </c>
      <c r="H10" s="50" t="s">
        <v>131</v>
      </c>
    </row>
    <row r="11" spans="1:8" x14ac:dyDescent="0.25">
      <c r="A11" s="49"/>
      <c r="B11" s="49"/>
      <c r="C11" s="49"/>
      <c r="D11" s="49"/>
      <c r="E11" s="49"/>
      <c r="F11" s="52"/>
      <c r="G11" s="49"/>
      <c r="H11" s="49"/>
    </row>
    <row r="13" spans="1:8" x14ac:dyDescent="0.25">
      <c r="A13" s="11" t="s">
        <v>23</v>
      </c>
      <c r="C13" s="12">
        <f t="shared" ref="C13:H13" si="0">SUM(C15:C111)</f>
        <v>13226</v>
      </c>
      <c r="D13" s="12">
        <f t="shared" si="0"/>
        <v>5459</v>
      </c>
      <c r="E13" s="12">
        <f t="shared" si="0"/>
        <v>1410</v>
      </c>
      <c r="F13" s="12">
        <f t="shared" si="0"/>
        <v>2406</v>
      </c>
      <c r="G13" s="12">
        <f t="shared" si="0"/>
        <v>29157</v>
      </c>
      <c r="H13" s="12">
        <f t="shared" si="0"/>
        <v>51658</v>
      </c>
    </row>
    <row r="14" spans="1:8" x14ac:dyDescent="0.25">
      <c r="A14" s="11"/>
      <c r="C14" s="12"/>
      <c r="D14" s="12"/>
      <c r="E14" s="12"/>
      <c r="F14" s="12"/>
      <c r="G14" s="12"/>
      <c r="H14" s="12"/>
    </row>
    <row r="15" spans="1:8" x14ac:dyDescent="0.25">
      <c r="A15" s="11">
        <v>5101</v>
      </c>
      <c r="B15" s="13" t="s">
        <v>25</v>
      </c>
      <c r="C15" s="12">
        <v>303</v>
      </c>
      <c r="D15" s="12">
        <v>63</v>
      </c>
      <c r="E15" s="12">
        <v>20</v>
      </c>
      <c r="F15" s="12">
        <v>41</v>
      </c>
      <c r="G15" s="12">
        <v>563</v>
      </c>
      <c r="H15" s="12">
        <f>SUM(C15:G15)</f>
        <v>990</v>
      </c>
    </row>
    <row r="16" spans="1:8" x14ac:dyDescent="0.25">
      <c r="A16" s="11">
        <v>5103</v>
      </c>
      <c r="B16" s="13" t="s">
        <v>26</v>
      </c>
      <c r="C16" s="12">
        <v>114</v>
      </c>
      <c r="D16" s="12">
        <v>25</v>
      </c>
      <c r="E16" s="12">
        <v>7</v>
      </c>
      <c r="F16" s="12">
        <v>18</v>
      </c>
      <c r="G16" s="12">
        <v>215</v>
      </c>
      <c r="H16" s="12">
        <f t="shared" ref="H16:H79" si="1">SUM(C16:G16)</f>
        <v>379</v>
      </c>
    </row>
    <row r="17" spans="1:8" x14ac:dyDescent="0.25">
      <c r="A17" s="11">
        <v>5197</v>
      </c>
      <c r="B17" s="13" t="s">
        <v>27</v>
      </c>
      <c r="C17" s="12" t="s">
        <v>28</v>
      </c>
      <c r="D17" s="12" t="s">
        <v>28</v>
      </c>
      <c r="E17" s="12" t="s">
        <v>28</v>
      </c>
      <c r="F17" s="12">
        <v>1</v>
      </c>
      <c r="G17" s="12">
        <v>1</v>
      </c>
      <c r="H17" s="12">
        <f t="shared" si="1"/>
        <v>2</v>
      </c>
    </row>
    <row r="18" spans="1:8" x14ac:dyDescent="0.25">
      <c r="A18" s="11">
        <v>5201</v>
      </c>
      <c r="B18" s="13" t="s">
        <v>30</v>
      </c>
      <c r="C18" s="12">
        <v>652</v>
      </c>
      <c r="D18" s="12">
        <v>179</v>
      </c>
      <c r="E18" s="12">
        <v>55</v>
      </c>
      <c r="F18" s="12">
        <v>100</v>
      </c>
      <c r="G18" s="12">
        <v>1509</v>
      </c>
      <c r="H18" s="12">
        <f t="shared" si="1"/>
        <v>2495</v>
      </c>
    </row>
    <row r="19" spans="1:8" x14ac:dyDescent="0.25">
      <c r="A19" s="11">
        <v>5202</v>
      </c>
      <c r="B19" s="13" t="s">
        <v>31</v>
      </c>
      <c r="C19" s="12">
        <v>116</v>
      </c>
      <c r="D19" s="12">
        <v>31</v>
      </c>
      <c r="E19" s="12">
        <v>10</v>
      </c>
      <c r="F19" s="12">
        <v>11</v>
      </c>
      <c r="G19" s="12">
        <v>242</v>
      </c>
      <c r="H19" s="12">
        <f t="shared" si="1"/>
        <v>410</v>
      </c>
    </row>
    <row r="20" spans="1:8" x14ac:dyDescent="0.25">
      <c r="A20" s="11">
        <v>5205</v>
      </c>
      <c r="B20" s="13" t="s">
        <v>32</v>
      </c>
      <c r="C20" s="12">
        <v>233</v>
      </c>
      <c r="D20" s="12">
        <v>124</v>
      </c>
      <c r="E20" s="12">
        <v>42</v>
      </c>
      <c r="F20" s="12">
        <v>47</v>
      </c>
      <c r="G20" s="12">
        <v>555</v>
      </c>
      <c r="H20" s="12">
        <f t="shared" si="1"/>
        <v>1001</v>
      </c>
    </row>
    <row r="21" spans="1:8" x14ac:dyDescent="0.25">
      <c r="A21" s="11">
        <v>5290</v>
      </c>
      <c r="B21" s="13" t="s">
        <v>33</v>
      </c>
      <c r="C21" s="12">
        <v>30</v>
      </c>
      <c r="D21" s="12">
        <v>12</v>
      </c>
      <c r="E21" s="12">
        <v>3</v>
      </c>
      <c r="F21" s="12">
        <v>8</v>
      </c>
      <c r="G21" s="12">
        <v>74</v>
      </c>
      <c r="H21" s="12">
        <f t="shared" si="1"/>
        <v>127</v>
      </c>
    </row>
    <row r="22" spans="1:8" x14ac:dyDescent="0.25">
      <c r="A22" s="11">
        <v>5294</v>
      </c>
      <c r="B22" s="13" t="s">
        <v>34</v>
      </c>
      <c r="C22" s="12" t="s">
        <v>28</v>
      </c>
      <c r="D22" s="12" t="s">
        <v>28</v>
      </c>
      <c r="E22" s="12" t="s">
        <v>28</v>
      </c>
      <c r="F22" s="12" t="s">
        <v>28</v>
      </c>
      <c r="G22" s="12">
        <v>3</v>
      </c>
      <c r="H22" s="12">
        <f t="shared" si="1"/>
        <v>3</v>
      </c>
    </row>
    <row r="23" spans="1:8" x14ac:dyDescent="0.25">
      <c r="A23" s="11">
        <v>5295</v>
      </c>
      <c r="B23" s="13" t="s">
        <v>35</v>
      </c>
      <c r="C23" s="12">
        <v>4</v>
      </c>
      <c r="D23" s="12">
        <v>2</v>
      </c>
      <c r="E23" s="12">
        <v>1</v>
      </c>
      <c r="F23" s="12" t="s">
        <v>28</v>
      </c>
      <c r="G23" s="12">
        <v>16</v>
      </c>
      <c r="H23" s="12">
        <f t="shared" si="1"/>
        <v>23</v>
      </c>
    </row>
    <row r="24" spans="1:8" x14ac:dyDescent="0.25">
      <c r="A24" s="11">
        <v>5299</v>
      </c>
      <c r="B24" s="13" t="s">
        <v>36</v>
      </c>
      <c r="C24" s="12">
        <v>1</v>
      </c>
      <c r="D24" s="12" t="s">
        <v>28</v>
      </c>
      <c r="E24" s="12" t="s">
        <v>28</v>
      </c>
      <c r="F24" s="12" t="s">
        <v>28</v>
      </c>
      <c r="G24" s="12">
        <v>2</v>
      </c>
      <c r="H24" s="12">
        <f t="shared" si="1"/>
        <v>3</v>
      </c>
    </row>
    <row r="25" spans="1:8" x14ac:dyDescent="0.25">
      <c r="A25" s="11">
        <v>5301</v>
      </c>
      <c r="B25" s="13" t="s">
        <v>38</v>
      </c>
      <c r="C25" s="12">
        <v>48</v>
      </c>
      <c r="D25" s="12">
        <v>21</v>
      </c>
      <c r="E25" s="12">
        <v>5</v>
      </c>
      <c r="F25" s="12">
        <v>12</v>
      </c>
      <c r="G25" s="12">
        <v>143</v>
      </c>
      <c r="H25" s="12">
        <f t="shared" si="1"/>
        <v>229</v>
      </c>
    </row>
    <row r="26" spans="1:8" x14ac:dyDescent="0.25">
      <c r="A26" s="11">
        <v>5302</v>
      </c>
      <c r="B26" s="13" t="s">
        <v>39</v>
      </c>
      <c r="C26" s="12">
        <v>116</v>
      </c>
      <c r="D26" s="12">
        <v>53</v>
      </c>
      <c r="E26" s="12">
        <v>10</v>
      </c>
      <c r="F26" s="12">
        <v>28</v>
      </c>
      <c r="G26" s="12">
        <v>252</v>
      </c>
      <c r="H26" s="12">
        <f t="shared" si="1"/>
        <v>459</v>
      </c>
    </row>
    <row r="27" spans="1:8" x14ac:dyDescent="0.25">
      <c r="A27" s="11">
        <v>5303</v>
      </c>
      <c r="B27" s="13" t="s">
        <v>40</v>
      </c>
      <c r="C27" s="12">
        <v>20</v>
      </c>
      <c r="D27" s="12">
        <v>6</v>
      </c>
      <c r="E27" s="12">
        <v>3</v>
      </c>
      <c r="F27" s="12">
        <v>6</v>
      </c>
      <c r="G27" s="12">
        <v>60</v>
      </c>
      <c r="H27" s="12">
        <f t="shared" si="1"/>
        <v>95</v>
      </c>
    </row>
    <row r="28" spans="1:8" x14ac:dyDescent="0.25">
      <c r="A28" s="11">
        <v>5304</v>
      </c>
      <c r="B28" s="13" t="s">
        <v>41</v>
      </c>
      <c r="C28" s="12">
        <v>35</v>
      </c>
      <c r="D28" s="12">
        <v>8</v>
      </c>
      <c r="E28" s="12">
        <v>2</v>
      </c>
      <c r="F28" s="12">
        <v>9</v>
      </c>
      <c r="G28" s="12">
        <v>80</v>
      </c>
      <c r="H28" s="12">
        <f t="shared" si="1"/>
        <v>134</v>
      </c>
    </row>
    <row r="29" spans="1:8" x14ac:dyDescent="0.25">
      <c r="A29" s="11">
        <v>5305</v>
      </c>
      <c r="B29" s="13" t="s">
        <v>42</v>
      </c>
      <c r="C29" s="12">
        <v>26</v>
      </c>
      <c r="D29" s="12">
        <v>10</v>
      </c>
      <c r="E29" s="12">
        <v>3</v>
      </c>
      <c r="F29" s="12">
        <v>10</v>
      </c>
      <c r="G29" s="12">
        <v>60</v>
      </c>
      <c r="H29" s="12">
        <f t="shared" si="1"/>
        <v>109</v>
      </c>
    </row>
    <row r="30" spans="1:8" x14ac:dyDescent="0.25">
      <c r="A30" s="11">
        <v>5308</v>
      </c>
      <c r="B30" s="13" t="s">
        <v>43</v>
      </c>
      <c r="C30" s="12">
        <v>7</v>
      </c>
      <c r="D30" s="12">
        <v>4</v>
      </c>
      <c r="E30" s="12">
        <v>3</v>
      </c>
      <c r="F30" s="12">
        <v>2</v>
      </c>
      <c r="G30" s="12">
        <v>20</v>
      </c>
      <c r="H30" s="12">
        <f t="shared" si="1"/>
        <v>36</v>
      </c>
    </row>
    <row r="31" spans="1:8" x14ac:dyDescent="0.25">
      <c r="A31" s="11">
        <v>5310</v>
      </c>
      <c r="B31" s="13" t="s">
        <v>44</v>
      </c>
      <c r="C31" s="12">
        <v>19</v>
      </c>
      <c r="D31" s="12">
        <v>7</v>
      </c>
      <c r="E31" s="12">
        <v>1</v>
      </c>
      <c r="F31" s="12">
        <v>2</v>
      </c>
      <c r="G31" s="12">
        <v>39</v>
      </c>
      <c r="H31" s="12">
        <f t="shared" si="1"/>
        <v>68</v>
      </c>
    </row>
    <row r="32" spans="1:8" x14ac:dyDescent="0.25">
      <c r="A32" s="11">
        <v>5311</v>
      </c>
      <c r="B32" s="13" t="s">
        <v>45</v>
      </c>
      <c r="C32" s="12">
        <v>4</v>
      </c>
      <c r="D32" s="12" t="s">
        <v>28</v>
      </c>
      <c r="E32" s="12">
        <v>2</v>
      </c>
      <c r="F32" s="12" t="s">
        <v>28</v>
      </c>
      <c r="G32" s="12">
        <v>10</v>
      </c>
      <c r="H32" s="12">
        <f t="shared" si="1"/>
        <v>16</v>
      </c>
    </row>
    <row r="33" spans="1:8" x14ac:dyDescent="0.25">
      <c r="A33" s="11">
        <v>5312</v>
      </c>
      <c r="B33" s="13" t="s">
        <v>46</v>
      </c>
      <c r="C33" s="12">
        <v>90</v>
      </c>
      <c r="D33" s="12">
        <v>45</v>
      </c>
      <c r="E33" s="12">
        <v>6</v>
      </c>
      <c r="F33" s="12">
        <v>16</v>
      </c>
      <c r="G33" s="12">
        <v>203</v>
      </c>
      <c r="H33" s="12">
        <f t="shared" si="1"/>
        <v>360</v>
      </c>
    </row>
    <row r="34" spans="1:8" x14ac:dyDescent="0.25">
      <c r="A34" s="11">
        <v>5314</v>
      </c>
      <c r="B34" s="13" t="s">
        <v>47</v>
      </c>
      <c r="C34" s="12">
        <v>12</v>
      </c>
      <c r="D34" s="12">
        <v>2</v>
      </c>
      <c r="E34" s="12">
        <v>1</v>
      </c>
      <c r="F34" s="12">
        <v>1</v>
      </c>
      <c r="G34" s="12">
        <v>14</v>
      </c>
      <c r="H34" s="12">
        <f t="shared" si="1"/>
        <v>30</v>
      </c>
    </row>
    <row r="35" spans="1:8" x14ac:dyDescent="0.25">
      <c r="A35" s="11">
        <v>5319</v>
      </c>
      <c r="B35" s="13" t="s">
        <v>48</v>
      </c>
      <c r="C35" s="12">
        <v>49</v>
      </c>
      <c r="D35" s="12">
        <v>14</v>
      </c>
      <c r="E35" s="12">
        <v>2</v>
      </c>
      <c r="F35" s="12">
        <v>4</v>
      </c>
      <c r="G35" s="12">
        <v>82</v>
      </c>
      <c r="H35" s="12">
        <f t="shared" si="1"/>
        <v>151</v>
      </c>
    </row>
    <row r="36" spans="1:8" x14ac:dyDescent="0.25">
      <c r="A36" s="11">
        <v>5399</v>
      </c>
      <c r="B36" s="13" t="s">
        <v>49</v>
      </c>
      <c r="C36" s="12">
        <v>3</v>
      </c>
      <c r="D36" s="12">
        <v>10</v>
      </c>
      <c r="E36" s="12" t="s">
        <v>28</v>
      </c>
      <c r="F36" s="12" t="s">
        <v>28</v>
      </c>
      <c r="G36" s="12">
        <v>9</v>
      </c>
      <c r="H36" s="12">
        <f t="shared" si="1"/>
        <v>22</v>
      </c>
    </row>
    <row r="37" spans="1:8" x14ac:dyDescent="0.25">
      <c r="A37" s="11">
        <v>5401</v>
      </c>
      <c r="B37" s="13" t="s">
        <v>51</v>
      </c>
      <c r="C37" s="12">
        <v>958</v>
      </c>
      <c r="D37" s="12">
        <v>481</v>
      </c>
      <c r="E37" s="12">
        <v>119</v>
      </c>
      <c r="F37" s="12">
        <v>217</v>
      </c>
      <c r="G37" s="12">
        <v>2313</v>
      </c>
      <c r="H37" s="12">
        <f t="shared" si="1"/>
        <v>4088</v>
      </c>
    </row>
    <row r="38" spans="1:8" x14ac:dyDescent="0.25">
      <c r="A38" s="11">
        <v>5410</v>
      </c>
      <c r="B38" s="13" t="s">
        <v>244</v>
      </c>
      <c r="C38" s="12">
        <v>2</v>
      </c>
      <c r="D38" s="12" t="s">
        <v>28</v>
      </c>
      <c r="E38" s="12" t="s">
        <v>28</v>
      </c>
      <c r="F38" s="12">
        <v>1</v>
      </c>
      <c r="G38" s="12">
        <v>5</v>
      </c>
      <c r="H38" s="12">
        <f t="shared" si="1"/>
        <v>8</v>
      </c>
    </row>
    <row r="39" spans="1:8" x14ac:dyDescent="0.25">
      <c r="A39" s="11">
        <v>5411</v>
      </c>
      <c r="B39" s="13" t="s">
        <v>52</v>
      </c>
      <c r="C39" s="12">
        <v>105</v>
      </c>
      <c r="D39" s="12">
        <v>28</v>
      </c>
      <c r="E39" s="12">
        <v>9</v>
      </c>
      <c r="F39" s="12">
        <v>23</v>
      </c>
      <c r="G39" s="12">
        <v>194</v>
      </c>
      <c r="H39" s="12">
        <f t="shared" si="1"/>
        <v>359</v>
      </c>
    </row>
    <row r="40" spans="1:8" x14ac:dyDescent="0.25">
      <c r="A40" s="11">
        <v>5413</v>
      </c>
      <c r="B40" s="13" t="s">
        <v>53</v>
      </c>
      <c r="C40" s="12">
        <v>26</v>
      </c>
      <c r="D40" s="12">
        <v>9</v>
      </c>
      <c r="E40" s="12">
        <v>3</v>
      </c>
      <c r="F40" s="12">
        <v>4</v>
      </c>
      <c r="G40" s="12">
        <v>59</v>
      </c>
      <c r="H40" s="12">
        <f t="shared" si="1"/>
        <v>101</v>
      </c>
    </row>
    <row r="41" spans="1:8" x14ac:dyDescent="0.25">
      <c r="A41" s="11">
        <v>5418</v>
      </c>
      <c r="B41" s="13" t="s">
        <v>54</v>
      </c>
      <c r="C41" s="12">
        <v>128</v>
      </c>
      <c r="D41" s="12">
        <v>32</v>
      </c>
      <c r="E41" s="12">
        <v>17</v>
      </c>
      <c r="F41" s="12">
        <v>33</v>
      </c>
      <c r="G41" s="12">
        <v>296</v>
      </c>
      <c r="H41" s="12">
        <f t="shared" si="1"/>
        <v>506</v>
      </c>
    </row>
    <row r="42" spans="1:8" x14ac:dyDescent="0.25">
      <c r="A42" s="11">
        <v>5486</v>
      </c>
      <c r="B42" s="13" t="s">
        <v>55</v>
      </c>
      <c r="C42" s="12">
        <v>34</v>
      </c>
      <c r="D42" s="12">
        <v>45</v>
      </c>
      <c r="E42" s="12">
        <v>8</v>
      </c>
      <c r="F42" s="12">
        <v>11</v>
      </c>
      <c r="G42" s="12">
        <v>101</v>
      </c>
      <c r="H42" s="12">
        <f t="shared" si="1"/>
        <v>199</v>
      </c>
    </row>
    <row r="43" spans="1:8" x14ac:dyDescent="0.25">
      <c r="A43" s="11">
        <v>5487</v>
      </c>
      <c r="B43" s="13" t="s">
        <v>56</v>
      </c>
      <c r="C43" s="12">
        <v>1126</v>
      </c>
      <c r="D43" s="12">
        <v>514</v>
      </c>
      <c r="E43" s="12">
        <v>125</v>
      </c>
      <c r="F43" s="12">
        <v>221</v>
      </c>
      <c r="G43" s="12">
        <v>2620</v>
      </c>
      <c r="H43" s="12">
        <f t="shared" si="1"/>
        <v>4606</v>
      </c>
    </row>
    <row r="44" spans="1:8" x14ac:dyDescent="0.25">
      <c r="A44" s="11">
        <v>5488</v>
      </c>
      <c r="B44" s="13" t="s">
        <v>57</v>
      </c>
      <c r="C44" s="12">
        <v>30</v>
      </c>
      <c r="D44" s="12">
        <v>27</v>
      </c>
      <c r="E44" s="12">
        <v>5</v>
      </c>
      <c r="F44" s="12">
        <v>8</v>
      </c>
      <c r="G44" s="12">
        <v>73</v>
      </c>
      <c r="H44" s="12">
        <f t="shared" si="1"/>
        <v>143</v>
      </c>
    </row>
    <row r="45" spans="1:8" x14ac:dyDescent="0.25">
      <c r="A45" s="11">
        <v>5492</v>
      </c>
      <c r="B45" s="13" t="s">
        <v>58</v>
      </c>
      <c r="C45" s="12">
        <v>1501</v>
      </c>
      <c r="D45" s="12">
        <v>392</v>
      </c>
      <c r="E45" s="12">
        <v>91</v>
      </c>
      <c r="F45" s="12">
        <v>208</v>
      </c>
      <c r="G45" s="12">
        <v>3256</v>
      </c>
      <c r="H45" s="12">
        <f t="shared" si="1"/>
        <v>5448</v>
      </c>
    </row>
    <row r="46" spans="1:8" x14ac:dyDescent="0.25">
      <c r="A46" s="11">
        <v>5493</v>
      </c>
      <c r="B46" s="13" t="s">
        <v>59</v>
      </c>
      <c r="C46" s="12">
        <v>152</v>
      </c>
      <c r="D46" s="12">
        <v>94</v>
      </c>
      <c r="E46" s="12">
        <v>27</v>
      </c>
      <c r="F46" s="12">
        <v>30</v>
      </c>
      <c r="G46" s="12">
        <v>352</v>
      </c>
      <c r="H46" s="12">
        <f t="shared" si="1"/>
        <v>655</v>
      </c>
    </row>
    <row r="47" spans="1:8" x14ac:dyDescent="0.25">
      <c r="A47" s="11">
        <v>5496</v>
      </c>
      <c r="B47" s="13" t="s">
        <v>242</v>
      </c>
      <c r="C47" s="12" t="s">
        <v>28</v>
      </c>
      <c r="D47" s="12" t="s">
        <v>28</v>
      </c>
      <c r="E47" s="12" t="s">
        <v>28</v>
      </c>
      <c r="F47" s="12" t="s">
        <v>28</v>
      </c>
      <c r="G47" s="12">
        <v>1</v>
      </c>
      <c r="H47" s="12">
        <f t="shared" si="1"/>
        <v>1</v>
      </c>
    </row>
    <row r="48" spans="1:8" x14ac:dyDescent="0.25">
      <c r="A48" s="11">
        <v>5501</v>
      </c>
      <c r="B48" s="13" t="s">
        <v>61</v>
      </c>
      <c r="C48" s="12">
        <v>49</v>
      </c>
      <c r="D48" s="12">
        <v>23</v>
      </c>
      <c r="E48" s="12">
        <v>4</v>
      </c>
      <c r="F48" s="12">
        <v>11</v>
      </c>
      <c r="G48" s="12">
        <v>106</v>
      </c>
      <c r="H48" s="12">
        <f t="shared" si="1"/>
        <v>193</v>
      </c>
    </row>
    <row r="49" spans="1:8" x14ac:dyDescent="0.25">
      <c r="A49" s="11">
        <v>5502</v>
      </c>
      <c r="B49" s="13" t="s">
        <v>62</v>
      </c>
      <c r="C49" s="12">
        <v>103</v>
      </c>
      <c r="D49" s="12">
        <v>41</v>
      </c>
      <c r="E49" s="12">
        <v>8</v>
      </c>
      <c r="F49" s="12">
        <v>15</v>
      </c>
      <c r="G49" s="12">
        <v>203</v>
      </c>
      <c r="H49" s="12">
        <f t="shared" si="1"/>
        <v>370</v>
      </c>
    </row>
    <row r="50" spans="1:8" x14ac:dyDescent="0.25">
      <c r="A50" s="11">
        <v>5503</v>
      </c>
      <c r="B50" s="13" t="s">
        <v>63</v>
      </c>
      <c r="C50" s="12">
        <v>19</v>
      </c>
      <c r="D50" s="12">
        <v>14</v>
      </c>
      <c r="E50" s="12">
        <v>6</v>
      </c>
      <c r="F50" s="12">
        <v>6</v>
      </c>
      <c r="G50" s="12">
        <v>42</v>
      </c>
      <c r="H50" s="12">
        <f t="shared" si="1"/>
        <v>87</v>
      </c>
    </row>
    <row r="51" spans="1:8" x14ac:dyDescent="0.25">
      <c r="A51" s="11">
        <v>5504</v>
      </c>
      <c r="B51" s="13" t="s">
        <v>64</v>
      </c>
      <c r="C51" s="12">
        <v>22</v>
      </c>
      <c r="D51" s="12">
        <v>15</v>
      </c>
      <c r="E51" s="12" t="s">
        <v>28</v>
      </c>
      <c r="F51" s="12">
        <v>3</v>
      </c>
      <c r="G51" s="12">
        <v>54</v>
      </c>
      <c r="H51" s="12">
        <f t="shared" si="1"/>
        <v>94</v>
      </c>
    </row>
    <row r="52" spans="1:8" x14ac:dyDescent="0.25">
      <c r="A52" s="11">
        <v>5505</v>
      </c>
      <c r="B52" s="13" t="s">
        <v>65</v>
      </c>
      <c r="C52" s="12">
        <v>41</v>
      </c>
      <c r="D52" s="12">
        <v>21</v>
      </c>
      <c r="E52" s="12">
        <v>8</v>
      </c>
      <c r="F52" s="12">
        <v>7</v>
      </c>
      <c r="G52" s="12">
        <v>74</v>
      </c>
      <c r="H52" s="12">
        <f t="shared" si="1"/>
        <v>151</v>
      </c>
    </row>
    <row r="53" spans="1:8" x14ac:dyDescent="0.25">
      <c r="A53" s="11">
        <v>5601</v>
      </c>
      <c r="B53" s="13" t="s">
        <v>67</v>
      </c>
      <c r="C53" s="12">
        <v>75</v>
      </c>
      <c r="D53" s="12">
        <v>38</v>
      </c>
      <c r="E53" s="12">
        <v>6</v>
      </c>
      <c r="F53" s="12">
        <v>13</v>
      </c>
      <c r="G53" s="12">
        <v>163</v>
      </c>
      <c r="H53" s="12">
        <f t="shared" si="1"/>
        <v>295</v>
      </c>
    </row>
    <row r="54" spans="1:8" x14ac:dyDescent="0.25">
      <c r="A54" s="11">
        <v>5602</v>
      </c>
      <c r="B54" s="13" t="s">
        <v>68</v>
      </c>
      <c r="C54" s="12">
        <v>4</v>
      </c>
      <c r="D54" s="12" t="s">
        <v>28</v>
      </c>
      <c r="E54" s="12">
        <v>1</v>
      </c>
      <c r="F54" s="12">
        <v>1</v>
      </c>
      <c r="G54" s="12">
        <v>4</v>
      </c>
      <c r="H54" s="12">
        <f t="shared" si="1"/>
        <v>10</v>
      </c>
    </row>
    <row r="55" spans="1:8" x14ac:dyDescent="0.25">
      <c r="A55" s="11">
        <v>5603</v>
      </c>
      <c r="B55" s="13" t="s">
        <v>69</v>
      </c>
      <c r="C55" s="12">
        <v>40</v>
      </c>
      <c r="D55" s="12">
        <v>8</v>
      </c>
      <c r="E55" s="12">
        <v>5</v>
      </c>
      <c r="F55" s="12">
        <v>6</v>
      </c>
      <c r="G55" s="12">
        <v>64</v>
      </c>
      <c r="H55" s="12">
        <f t="shared" si="1"/>
        <v>123</v>
      </c>
    </row>
    <row r="56" spans="1:8" x14ac:dyDescent="0.25">
      <c r="A56" s="11">
        <v>5604</v>
      </c>
      <c r="B56" s="13" t="s">
        <v>70</v>
      </c>
      <c r="C56" s="12">
        <v>49</v>
      </c>
      <c r="D56" s="12">
        <v>30</v>
      </c>
      <c r="E56" s="12">
        <v>5</v>
      </c>
      <c r="F56" s="12">
        <v>9</v>
      </c>
      <c r="G56" s="12">
        <v>92</v>
      </c>
      <c r="H56" s="12">
        <f t="shared" si="1"/>
        <v>185</v>
      </c>
    </row>
    <row r="57" spans="1:8" x14ac:dyDescent="0.25">
      <c r="A57" s="11">
        <v>5605</v>
      </c>
      <c r="B57" s="13" t="s">
        <v>71</v>
      </c>
      <c r="C57" s="12">
        <v>25</v>
      </c>
      <c r="D57" s="12">
        <v>20</v>
      </c>
      <c r="E57" s="12">
        <v>2</v>
      </c>
      <c r="F57" s="12">
        <v>2</v>
      </c>
      <c r="G57" s="12">
        <v>52</v>
      </c>
      <c r="H57" s="12">
        <f t="shared" si="1"/>
        <v>101</v>
      </c>
    </row>
    <row r="58" spans="1:8" x14ac:dyDescent="0.25">
      <c r="A58" s="11">
        <v>5606</v>
      </c>
      <c r="B58" s="13" t="s">
        <v>72</v>
      </c>
      <c r="C58" s="12">
        <v>240</v>
      </c>
      <c r="D58" s="12">
        <v>83</v>
      </c>
      <c r="E58" s="12">
        <v>21</v>
      </c>
      <c r="F58" s="12">
        <v>37</v>
      </c>
      <c r="G58" s="12">
        <v>484</v>
      </c>
      <c r="H58" s="12">
        <f t="shared" si="1"/>
        <v>865</v>
      </c>
    </row>
    <row r="59" spans="1:8" x14ac:dyDescent="0.25">
      <c r="A59" s="11">
        <v>5607</v>
      </c>
      <c r="B59" s="13" t="s">
        <v>73</v>
      </c>
      <c r="C59" s="12">
        <v>113</v>
      </c>
      <c r="D59" s="12">
        <v>67</v>
      </c>
      <c r="E59" s="12">
        <v>7</v>
      </c>
      <c r="F59" s="12">
        <v>16</v>
      </c>
      <c r="G59" s="12">
        <v>238</v>
      </c>
      <c r="H59" s="12">
        <f t="shared" si="1"/>
        <v>441</v>
      </c>
    </row>
    <row r="60" spans="1:8" x14ac:dyDescent="0.25">
      <c r="A60" s="11">
        <v>5608</v>
      </c>
      <c r="B60" s="13" t="s">
        <v>74</v>
      </c>
      <c r="C60" s="12">
        <v>31</v>
      </c>
      <c r="D60" s="12">
        <v>12</v>
      </c>
      <c r="E60" s="12">
        <v>2</v>
      </c>
      <c r="F60" s="12">
        <v>3</v>
      </c>
      <c r="G60" s="12">
        <v>61</v>
      </c>
      <c r="H60" s="12">
        <f t="shared" si="1"/>
        <v>109</v>
      </c>
    </row>
    <row r="61" spans="1:8" x14ac:dyDescent="0.25">
      <c r="A61" s="11">
        <v>5610</v>
      </c>
      <c r="B61" s="13" t="s">
        <v>75</v>
      </c>
      <c r="C61" s="12">
        <v>40</v>
      </c>
      <c r="D61" s="12">
        <v>15</v>
      </c>
      <c r="E61" s="12">
        <v>4</v>
      </c>
      <c r="F61" s="12">
        <v>4</v>
      </c>
      <c r="G61" s="12">
        <v>73</v>
      </c>
      <c r="H61" s="12">
        <f t="shared" si="1"/>
        <v>136</v>
      </c>
    </row>
    <row r="62" spans="1:8" x14ac:dyDescent="0.25">
      <c r="A62" s="11">
        <v>5611</v>
      </c>
      <c r="B62" s="13" t="s">
        <v>76</v>
      </c>
      <c r="C62" s="12">
        <v>61</v>
      </c>
      <c r="D62" s="12">
        <v>23</v>
      </c>
      <c r="E62" s="12">
        <v>8</v>
      </c>
      <c r="F62" s="12">
        <v>11</v>
      </c>
      <c r="G62" s="12">
        <v>94</v>
      </c>
      <c r="H62" s="12">
        <f t="shared" si="1"/>
        <v>197</v>
      </c>
    </row>
    <row r="63" spans="1:8" x14ac:dyDescent="0.25">
      <c r="A63" s="11">
        <v>5612</v>
      </c>
      <c r="B63" s="13" t="s">
        <v>77</v>
      </c>
      <c r="C63" s="12">
        <v>133</v>
      </c>
      <c r="D63" s="12">
        <v>50</v>
      </c>
      <c r="E63" s="12">
        <v>11</v>
      </c>
      <c r="F63" s="12">
        <v>14</v>
      </c>
      <c r="G63" s="12">
        <v>286</v>
      </c>
      <c r="H63" s="12">
        <f t="shared" si="1"/>
        <v>494</v>
      </c>
    </row>
    <row r="64" spans="1:8" x14ac:dyDescent="0.25">
      <c r="A64" s="11">
        <v>5696</v>
      </c>
      <c r="B64" s="13" t="s">
        <v>78</v>
      </c>
      <c r="C64" s="12">
        <v>39</v>
      </c>
      <c r="D64" s="12">
        <v>14</v>
      </c>
      <c r="E64" s="12">
        <v>3</v>
      </c>
      <c r="F64" s="12">
        <v>7</v>
      </c>
      <c r="G64" s="12">
        <v>94</v>
      </c>
      <c r="H64" s="12">
        <f t="shared" si="1"/>
        <v>157</v>
      </c>
    </row>
    <row r="65" spans="1:8" x14ac:dyDescent="0.25">
      <c r="A65" s="11">
        <v>5697</v>
      </c>
      <c r="B65" s="13" t="s">
        <v>79</v>
      </c>
      <c r="C65" s="12">
        <v>2</v>
      </c>
      <c r="D65" s="12">
        <v>2</v>
      </c>
      <c r="E65" s="12" t="s">
        <v>28</v>
      </c>
      <c r="F65" s="12">
        <v>1</v>
      </c>
      <c r="G65" s="12">
        <v>4</v>
      </c>
      <c r="H65" s="12">
        <f t="shared" si="1"/>
        <v>9</v>
      </c>
    </row>
    <row r="66" spans="1:8" x14ac:dyDescent="0.25">
      <c r="A66" s="11">
        <v>5698</v>
      </c>
      <c r="B66" s="13" t="s">
        <v>80</v>
      </c>
      <c r="C66" s="12">
        <v>27</v>
      </c>
      <c r="D66" s="12">
        <v>13</v>
      </c>
      <c r="E66" s="12">
        <v>2</v>
      </c>
      <c r="F66" s="12">
        <v>6</v>
      </c>
      <c r="G66" s="12">
        <v>56</v>
      </c>
      <c r="H66" s="12">
        <f t="shared" si="1"/>
        <v>104</v>
      </c>
    </row>
    <row r="67" spans="1:8" x14ac:dyDescent="0.25">
      <c r="A67" s="11">
        <v>5699</v>
      </c>
      <c r="B67" s="13" t="s">
        <v>81</v>
      </c>
      <c r="C67" s="12">
        <v>34</v>
      </c>
      <c r="D67" s="12">
        <v>16</v>
      </c>
      <c r="E67" s="12">
        <v>2</v>
      </c>
      <c r="F67" s="12">
        <v>4</v>
      </c>
      <c r="G67" s="12">
        <v>53</v>
      </c>
      <c r="H67" s="12">
        <f t="shared" si="1"/>
        <v>109</v>
      </c>
    </row>
    <row r="68" spans="1:8" x14ac:dyDescent="0.25">
      <c r="A68" s="11">
        <v>5701</v>
      </c>
      <c r="B68" s="13" t="s">
        <v>83</v>
      </c>
      <c r="C68" s="12">
        <v>105</v>
      </c>
      <c r="D68" s="12">
        <v>80</v>
      </c>
      <c r="E68" s="12">
        <v>18</v>
      </c>
      <c r="F68" s="12">
        <v>19</v>
      </c>
      <c r="G68" s="12">
        <v>233</v>
      </c>
      <c r="H68" s="12">
        <f t="shared" si="1"/>
        <v>455</v>
      </c>
    </row>
    <row r="69" spans="1:8" x14ac:dyDescent="0.25">
      <c r="A69" s="11">
        <v>5702</v>
      </c>
      <c r="B69" s="13" t="s">
        <v>84</v>
      </c>
      <c r="C69" s="12">
        <v>54</v>
      </c>
      <c r="D69" s="12">
        <v>22</v>
      </c>
      <c r="E69" s="12">
        <v>9</v>
      </c>
      <c r="F69" s="12">
        <v>9</v>
      </c>
      <c r="G69" s="12">
        <v>82</v>
      </c>
      <c r="H69" s="12">
        <f t="shared" si="1"/>
        <v>176</v>
      </c>
    </row>
    <row r="70" spans="1:8" x14ac:dyDescent="0.25">
      <c r="A70" s="11">
        <v>5703</v>
      </c>
      <c r="B70" s="13" t="s">
        <v>85</v>
      </c>
      <c r="C70" s="12">
        <v>30</v>
      </c>
      <c r="D70" s="12">
        <v>18</v>
      </c>
      <c r="E70" s="12">
        <v>2</v>
      </c>
      <c r="F70" s="12">
        <v>2</v>
      </c>
      <c r="G70" s="12">
        <v>64</v>
      </c>
      <c r="H70" s="12">
        <f t="shared" si="1"/>
        <v>116</v>
      </c>
    </row>
    <row r="71" spans="1:8" x14ac:dyDescent="0.25">
      <c r="A71" s="11">
        <v>5801</v>
      </c>
      <c r="B71" s="13" t="s">
        <v>87</v>
      </c>
      <c r="C71" s="12">
        <v>129</v>
      </c>
      <c r="D71" s="12">
        <v>34</v>
      </c>
      <c r="E71" s="12">
        <v>20</v>
      </c>
      <c r="F71" s="12">
        <v>28</v>
      </c>
      <c r="G71" s="12">
        <v>212</v>
      </c>
      <c r="H71" s="12">
        <f t="shared" si="1"/>
        <v>423</v>
      </c>
    </row>
    <row r="72" spans="1:8" x14ac:dyDescent="0.25">
      <c r="A72" s="11">
        <v>5802</v>
      </c>
      <c r="B72" s="13" t="s">
        <v>43</v>
      </c>
      <c r="C72" s="12">
        <v>16</v>
      </c>
      <c r="D72" s="12">
        <v>2</v>
      </c>
      <c r="E72" s="12">
        <v>4</v>
      </c>
      <c r="F72" s="12">
        <v>2</v>
      </c>
      <c r="G72" s="12">
        <v>30</v>
      </c>
      <c r="H72" s="12">
        <f t="shared" si="1"/>
        <v>54</v>
      </c>
    </row>
    <row r="73" spans="1:8" x14ac:dyDescent="0.25">
      <c r="A73" s="11">
        <v>5803</v>
      </c>
      <c r="B73" s="13" t="s">
        <v>45</v>
      </c>
      <c r="C73" s="12">
        <v>61</v>
      </c>
      <c r="D73" s="12">
        <v>14</v>
      </c>
      <c r="E73" s="12">
        <v>6</v>
      </c>
      <c r="F73" s="12">
        <v>11</v>
      </c>
      <c r="G73" s="12">
        <v>95</v>
      </c>
      <c r="H73" s="12">
        <f t="shared" si="1"/>
        <v>187</v>
      </c>
    </row>
    <row r="74" spans="1:8" x14ac:dyDescent="0.25">
      <c r="A74" s="11">
        <v>5804</v>
      </c>
      <c r="B74" s="13" t="s">
        <v>88</v>
      </c>
      <c r="C74" s="12">
        <v>91</v>
      </c>
      <c r="D74" s="12">
        <v>47</v>
      </c>
      <c r="E74" s="12">
        <v>16</v>
      </c>
      <c r="F74" s="12">
        <v>14</v>
      </c>
      <c r="G74" s="12">
        <v>168</v>
      </c>
      <c r="H74" s="12">
        <f t="shared" si="1"/>
        <v>336</v>
      </c>
    </row>
    <row r="75" spans="1:8" x14ac:dyDescent="0.25">
      <c r="A75" s="11">
        <v>5904</v>
      </c>
      <c r="B75" s="13" t="s">
        <v>90</v>
      </c>
      <c r="C75" s="12">
        <v>360</v>
      </c>
      <c r="D75" s="12">
        <v>154</v>
      </c>
      <c r="E75" s="12">
        <v>48</v>
      </c>
      <c r="F75" s="12">
        <v>78</v>
      </c>
      <c r="G75" s="12">
        <v>750</v>
      </c>
      <c r="H75" s="12">
        <f t="shared" si="1"/>
        <v>1390</v>
      </c>
    </row>
    <row r="76" spans="1:8" x14ac:dyDescent="0.25">
      <c r="A76" s="11">
        <v>5902</v>
      </c>
      <c r="B76" s="13" t="s">
        <v>91</v>
      </c>
      <c r="C76" s="12">
        <v>64</v>
      </c>
      <c r="D76" s="12">
        <v>26</v>
      </c>
      <c r="E76" s="12">
        <v>10</v>
      </c>
      <c r="F76" s="12">
        <v>7</v>
      </c>
      <c r="G76" s="12">
        <v>103</v>
      </c>
      <c r="H76" s="12">
        <f t="shared" si="1"/>
        <v>210</v>
      </c>
    </row>
    <row r="77" spans="1:8" x14ac:dyDescent="0.25">
      <c r="A77" s="11">
        <v>5903</v>
      </c>
      <c r="B77" s="13" t="s">
        <v>92</v>
      </c>
      <c r="C77" s="12">
        <v>61</v>
      </c>
      <c r="D77" s="12">
        <v>39</v>
      </c>
      <c r="E77" s="12">
        <v>7</v>
      </c>
      <c r="F77" s="12">
        <v>17</v>
      </c>
      <c r="G77" s="12">
        <v>134</v>
      </c>
      <c r="H77" s="12">
        <f t="shared" si="1"/>
        <v>258</v>
      </c>
    </row>
    <row r="78" spans="1:8" x14ac:dyDescent="0.25">
      <c r="A78" s="11">
        <v>5905</v>
      </c>
      <c r="B78" s="13" t="s">
        <v>93</v>
      </c>
      <c r="C78" s="12">
        <v>35</v>
      </c>
      <c r="D78" s="12">
        <v>12</v>
      </c>
      <c r="E78" s="12" t="s">
        <v>28</v>
      </c>
      <c r="F78" s="12">
        <v>6</v>
      </c>
      <c r="G78" s="12">
        <v>43</v>
      </c>
      <c r="H78" s="12">
        <f t="shared" si="1"/>
        <v>96</v>
      </c>
    </row>
    <row r="79" spans="1:8" x14ac:dyDescent="0.25">
      <c r="A79" s="11">
        <v>5906</v>
      </c>
      <c r="B79" s="13" t="s">
        <v>94</v>
      </c>
      <c r="C79" s="12">
        <v>14</v>
      </c>
      <c r="D79" s="12">
        <v>15</v>
      </c>
      <c r="E79" s="12">
        <v>2</v>
      </c>
      <c r="F79" s="12">
        <v>6</v>
      </c>
      <c r="G79" s="12">
        <v>46</v>
      </c>
      <c r="H79" s="12">
        <f t="shared" si="1"/>
        <v>83</v>
      </c>
    </row>
    <row r="80" spans="1:8" x14ac:dyDescent="0.25">
      <c r="A80" s="11">
        <v>5908</v>
      </c>
      <c r="B80" s="13" t="s">
        <v>95</v>
      </c>
      <c r="C80" s="12">
        <v>30</v>
      </c>
      <c r="D80" s="12">
        <v>9</v>
      </c>
      <c r="E80" s="12">
        <v>5</v>
      </c>
      <c r="F80" s="12">
        <v>6</v>
      </c>
      <c r="G80" s="12">
        <v>55</v>
      </c>
      <c r="H80" s="12">
        <f t="shared" ref="H80:H111" si="2">SUM(C80:G80)</f>
        <v>105</v>
      </c>
    </row>
    <row r="81" spans="1:8" x14ac:dyDescent="0.25">
      <c r="A81" s="11">
        <v>6001</v>
      </c>
      <c r="B81" s="13" t="s">
        <v>97</v>
      </c>
      <c r="C81" s="12">
        <v>94</v>
      </c>
      <c r="D81" s="12">
        <v>68</v>
      </c>
      <c r="E81" s="12">
        <v>17</v>
      </c>
      <c r="F81" s="12">
        <v>24</v>
      </c>
      <c r="G81" s="12">
        <v>252</v>
      </c>
      <c r="H81" s="12">
        <f t="shared" si="2"/>
        <v>455</v>
      </c>
    </row>
    <row r="82" spans="1:8" x14ac:dyDescent="0.25">
      <c r="A82" s="11">
        <v>6002</v>
      </c>
      <c r="B82" s="13" t="s">
        <v>98</v>
      </c>
      <c r="C82" s="12">
        <v>45</v>
      </c>
      <c r="D82" s="12">
        <v>15</v>
      </c>
      <c r="E82" s="12">
        <v>1</v>
      </c>
      <c r="F82" s="12">
        <v>1</v>
      </c>
      <c r="G82" s="12">
        <v>71</v>
      </c>
      <c r="H82" s="12">
        <f t="shared" si="2"/>
        <v>133</v>
      </c>
    </row>
    <row r="83" spans="1:8" x14ac:dyDescent="0.25">
      <c r="A83" s="11">
        <v>6003</v>
      </c>
      <c r="B83" s="13" t="s">
        <v>40</v>
      </c>
      <c r="C83" s="12">
        <v>32</v>
      </c>
      <c r="D83" s="12">
        <v>32</v>
      </c>
      <c r="E83" s="12">
        <v>5</v>
      </c>
      <c r="F83" s="12">
        <v>4</v>
      </c>
      <c r="G83" s="12">
        <v>78</v>
      </c>
      <c r="H83" s="12">
        <f t="shared" si="2"/>
        <v>151</v>
      </c>
    </row>
    <row r="84" spans="1:8" x14ac:dyDescent="0.25">
      <c r="A84" s="11">
        <v>6004</v>
      </c>
      <c r="B84" s="13" t="s">
        <v>99</v>
      </c>
      <c r="C84" s="12">
        <v>74</v>
      </c>
      <c r="D84" s="12">
        <v>49</v>
      </c>
      <c r="E84" s="12">
        <v>10</v>
      </c>
      <c r="F84" s="12">
        <v>8</v>
      </c>
      <c r="G84" s="12">
        <v>133</v>
      </c>
      <c r="H84" s="12">
        <f t="shared" si="2"/>
        <v>274</v>
      </c>
    </row>
    <row r="85" spans="1:8" x14ac:dyDescent="0.25">
      <c r="A85" s="11">
        <v>6005</v>
      </c>
      <c r="B85" s="13" t="s">
        <v>100</v>
      </c>
      <c r="C85" s="12">
        <v>39</v>
      </c>
      <c r="D85" s="12">
        <v>28</v>
      </c>
      <c r="E85" s="12">
        <v>8</v>
      </c>
      <c r="F85" s="12">
        <v>9</v>
      </c>
      <c r="G85" s="12">
        <v>98</v>
      </c>
      <c r="H85" s="12">
        <f t="shared" si="2"/>
        <v>182</v>
      </c>
    </row>
    <row r="86" spans="1:8" x14ac:dyDescent="0.25">
      <c r="A86" s="11">
        <v>6006</v>
      </c>
      <c r="B86" s="13" t="s">
        <v>101</v>
      </c>
      <c r="C86" s="12">
        <v>107</v>
      </c>
      <c r="D86" s="12">
        <v>42</v>
      </c>
      <c r="E86" s="12">
        <v>10</v>
      </c>
      <c r="F86" s="12">
        <v>17</v>
      </c>
      <c r="G86" s="12">
        <v>209</v>
      </c>
      <c r="H86" s="12">
        <f t="shared" si="2"/>
        <v>385</v>
      </c>
    </row>
    <row r="87" spans="1:8" x14ac:dyDescent="0.25">
      <c r="A87" s="11">
        <v>6007</v>
      </c>
      <c r="B87" s="13" t="s">
        <v>102</v>
      </c>
      <c r="C87" s="12">
        <v>32</v>
      </c>
      <c r="D87" s="12">
        <v>15</v>
      </c>
      <c r="E87" s="12">
        <v>2</v>
      </c>
      <c r="F87" s="12">
        <v>3</v>
      </c>
      <c r="G87" s="12">
        <v>50</v>
      </c>
      <c r="H87" s="12">
        <f t="shared" si="2"/>
        <v>102</v>
      </c>
    </row>
    <row r="88" spans="1:8" x14ac:dyDescent="0.25">
      <c r="A88" s="11">
        <v>6101</v>
      </c>
      <c r="B88" s="13" t="s">
        <v>104</v>
      </c>
      <c r="C88" s="12">
        <v>178</v>
      </c>
      <c r="D88" s="12">
        <v>85</v>
      </c>
      <c r="E88" s="12">
        <v>10</v>
      </c>
      <c r="F88" s="12">
        <v>25</v>
      </c>
      <c r="G88" s="12">
        <v>355</v>
      </c>
      <c r="H88" s="12">
        <f t="shared" si="2"/>
        <v>653</v>
      </c>
    </row>
    <row r="89" spans="1:8" x14ac:dyDescent="0.25">
      <c r="A89" s="11">
        <v>6102</v>
      </c>
      <c r="B89" s="13" t="s">
        <v>105</v>
      </c>
      <c r="C89" s="12">
        <v>46</v>
      </c>
      <c r="D89" s="12">
        <v>22</v>
      </c>
      <c r="E89" s="12">
        <v>8</v>
      </c>
      <c r="F89" s="12">
        <v>2</v>
      </c>
      <c r="G89" s="12">
        <v>91</v>
      </c>
      <c r="H89" s="12">
        <f t="shared" si="2"/>
        <v>169</v>
      </c>
    </row>
    <row r="90" spans="1:8" x14ac:dyDescent="0.25">
      <c r="A90" s="11">
        <v>6103</v>
      </c>
      <c r="B90" s="13" t="s">
        <v>106</v>
      </c>
      <c r="C90" s="12">
        <v>92</v>
      </c>
      <c r="D90" s="12">
        <v>57</v>
      </c>
      <c r="E90" s="12">
        <v>13</v>
      </c>
      <c r="F90" s="12">
        <v>18</v>
      </c>
      <c r="G90" s="12">
        <v>224</v>
      </c>
      <c r="H90" s="12">
        <f t="shared" si="2"/>
        <v>404</v>
      </c>
    </row>
    <row r="91" spans="1:8" x14ac:dyDescent="0.25">
      <c r="A91" s="11">
        <v>6104</v>
      </c>
      <c r="B91" s="13" t="s">
        <v>107</v>
      </c>
      <c r="C91" s="12">
        <v>69</v>
      </c>
      <c r="D91" s="12">
        <v>36</v>
      </c>
      <c r="E91" s="12">
        <v>7</v>
      </c>
      <c r="F91" s="12">
        <v>6</v>
      </c>
      <c r="G91" s="12">
        <v>123</v>
      </c>
      <c r="H91" s="12">
        <f t="shared" si="2"/>
        <v>241</v>
      </c>
    </row>
    <row r="92" spans="1:8" x14ac:dyDescent="0.25">
      <c r="A92" s="11">
        <v>6201</v>
      </c>
      <c r="B92" s="13" t="s">
        <v>109</v>
      </c>
      <c r="C92" s="12">
        <v>90</v>
      </c>
      <c r="D92" s="12">
        <v>36</v>
      </c>
      <c r="E92" s="12">
        <v>15</v>
      </c>
      <c r="F92" s="12">
        <v>13</v>
      </c>
      <c r="G92" s="12">
        <v>197</v>
      </c>
      <c r="H92" s="12">
        <f t="shared" si="2"/>
        <v>351</v>
      </c>
    </row>
    <row r="93" spans="1:8" x14ac:dyDescent="0.25">
      <c r="A93" s="11">
        <v>6202</v>
      </c>
      <c r="B93" s="13" t="s">
        <v>110</v>
      </c>
      <c r="C93" s="12">
        <v>59</v>
      </c>
      <c r="D93" s="12">
        <v>37</v>
      </c>
      <c r="E93" s="12">
        <v>4</v>
      </c>
      <c r="F93" s="12">
        <v>28</v>
      </c>
      <c r="G93" s="12">
        <v>145</v>
      </c>
      <c r="H93" s="12">
        <f t="shared" si="2"/>
        <v>273</v>
      </c>
    </row>
    <row r="94" spans="1:8" x14ac:dyDescent="0.25">
      <c r="A94" s="11">
        <v>6203</v>
      </c>
      <c r="B94" s="13" t="s">
        <v>111</v>
      </c>
      <c r="C94" s="12">
        <v>64</v>
      </c>
      <c r="D94" s="12">
        <v>15</v>
      </c>
      <c r="E94" s="12">
        <v>3</v>
      </c>
      <c r="F94" s="12">
        <v>10</v>
      </c>
      <c r="G94" s="12">
        <v>107</v>
      </c>
      <c r="H94" s="12">
        <f t="shared" si="2"/>
        <v>199</v>
      </c>
    </row>
    <row r="95" spans="1:8" x14ac:dyDescent="0.25">
      <c r="A95" s="11">
        <v>6204</v>
      </c>
      <c r="B95" s="13" t="s">
        <v>112</v>
      </c>
      <c r="C95" s="12">
        <v>98</v>
      </c>
      <c r="D95" s="12">
        <v>27</v>
      </c>
      <c r="E95" s="12">
        <v>5</v>
      </c>
      <c r="F95" s="12">
        <v>11</v>
      </c>
      <c r="G95" s="12">
        <v>201</v>
      </c>
      <c r="H95" s="12">
        <f t="shared" si="2"/>
        <v>342</v>
      </c>
    </row>
    <row r="96" spans="1:8" x14ac:dyDescent="0.25">
      <c r="A96" s="11">
        <v>6205</v>
      </c>
      <c r="B96" s="13" t="s">
        <v>113</v>
      </c>
      <c r="C96" s="12">
        <v>44</v>
      </c>
      <c r="D96" s="12">
        <v>24</v>
      </c>
      <c r="E96" s="12">
        <v>8</v>
      </c>
      <c r="F96" s="12">
        <v>5</v>
      </c>
      <c r="G96" s="12">
        <v>82</v>
      </c>
      <c r="H96" s="12">
        <f t="shared" si="2"/>
        <v>163</v>
      </c>
    </row>
    <row r="97" spans="1:8" x14ac:dyDescent="0.25">
      <c r="A97" s="11">
        <v>6206</v>
      </c>
      <c r="B97" s="13" t="s">
        <v>114</v>
      </c>
      <c r="C97" s="12">
        <v>20</v>
      </c>
      <c r="D97" s="12">
        <v>18</v>
      </c>
      <c r="E97" s="12">
        <v>2</v>
      </c>
      <c r="F97" s="12" t="s">
        <v>28</v>
      </c>
      <c r="G97" s="12">
        <v>44</v>
      </c>
      <c r="H97" s="12">
        <f t="shared" si="2"/>
        <v>84</v>
      </c>
    </row>
    <row r="98" spans="1:8" x14ac:dyDescent="0.25">
      <c r="A98" s="11">
        <v>6207</v>
      </c>
      <c r="B98" s="13" t="s">
        <v>115</v>
      </c>
      <c r="C98" s="12">
        <v>29</v>
      </c>
      <c r="D98" s="12">
        <v>11</v>
      </c>
      <c r="E98" s="12">
        <v>1</v>
      </c>
      <c r="F98" s="12">
        <v>3</v>
      </c>
      <c r="G98" s="12">
        <v>62</v>
      </c>
      <c r="H98" s="12">
        <f t="shared" si="2"/>
        <v>106</v>
      </c>
    </row>
    <row r="99" spans="1:8" x14ac:dyDescent="0.25">
      <c r="A99" s="11">
        <v>6301</v>
      </c>
      <c r="B99" s="13" t="s">
        <v>117</v>
      </c>
      <c r="C99" s="12">
        <v>117</v>
      </c>
      <c r="D99" s="12">
        <v>74</v>
      </c>
      <c r="E99" s="12">
        <v>15</v>
      </c>
      <c r="F99" s="12">
        <v>22</v>
      </c>
      <c r="G99" s="12">
        <v>285</v>
      </c>
      <c r="H99" s="12">
        <f t="shared" si="2"/>
        <v>513</v>
      </c>
    </row>
    <row r="100" spans="1:8" x14ac:dyDescent="0.25">
      <c r="A100" s="11">
        <v>6302</v>
      </c>
      <c r="B100" s="13" t="s">
        <v>52</v>
      </c>
      <c r="C100" s="12">
        <v>57</v>
      </c>
      <c r="D100" s="12">
        <v>16</v>
      </c>
      <c r="E100" s="12">
        <v>5</v>
      </c>
      <c r="F100" s="12">
        <v>13</v>
      </c>
      <c r="G100" s="12">
        <v>103</v>
      </c>
      <c r="H100" s="12">
        <f t="shared" si="2"/>
        <v>194</v>
      </c>
    </row>
    <row r="101" spans="1:8" x14ac:dyDescent="0.25">
      <c r="A101" s="11">
        <v>6303</v>
      </c>
      <c r="B101" s="13" t="s">
        <v>118</v>
      </c>
      <c r="C101" s="12">
        <v>20</v>
      </c>
      <c r="D101" s="12">
        <v>12</v>
      </c>
      <c r="E101" s="12">
        <v>2</v>
      </c>
      <c r="F101" s="12">
        <v>2</v>
      </c>
      <c r="G101" s="12">
        <v>47</v>
      </c>
      <c r="H101" s="12">
        <f t="shared" si="2"/>
        <v>83</v>
      </c>
    </row>
    <row r="102" spans="1:8" x14ac:dyDescent="0.25">
      <c r="A102" s="11">
        <v>6401</v>
      </c>
      <c r="B102" s="13" t="s">
        <v>120</v>
      </c>
      <c r="C102" s="12">
        <v>2075</v>
      </c>
      <c r="D102" s="12">
        <v>912</v>
      </c>
      <c r="E102" s="12">
        <v>251</v>
      </c>
      <c r="F102" s="12">
        <v>445</v>
      </c>
      <c r="G102" s="12">
        <v>4877</v>
      </c>
      <c r="H102" s="12">
        <f t="shared" si="2"/>
        <v>8560</v>
      </c>
    </row>
    <row r="103" spans="1:8" x14ac:dyDescent="0.25">
      <c r="A103" s="11">
        <v>6403</v>
      </c>
      <c r="B103" s="13" t="s">
        <v>121</v>
      </c>
      <c r="C103" s="12">
        <v>655</v>
      </c>
      <c r="D103" s="12">
        <v>268</v>
      </c>
      <c r="E103" s="12">
        <v>83</v>
      </c>
      <c r="F103" s="12">
        <v>153</v>
      </c>
      <c r="G103" s="12">
        <v>1453</v>
      </c>
      <c r="H103" s="12">
        <f t="shared" si="2"/>
        <v>2612</v>
      </c>
    </row>
    <row r="104" spans="1:8" x14ac:dyDescent="0.25">
      <c r="A104" s="11">
        <v>6501</v>
      </c>
      <c r="B104" s="13" t="s">
        <v>123</v>
      </c>
      <c r="C104" s="12">
        <v>345</v>
      </c>
      <c r="D104" s="12">
        <v>161</v>
      </c>
      <c r="E104" s="12">
        <v>33</v>
      </c>
      <c r="F104" s="12">
        <v>39</v>
      </c>
      <c r="G104" s="12">
        <v>775</v>
      </c>
      <c r="H104" s="12">
        <f t="shared" si="2"/>
        <v>1353</v>
      </c>
    </row>
    <row r="105" spans="1:8" x14ac:dyDescent="0.25">
      <c r="A105" s="11">
        <v>6503</v>
      </c>
      <c r="B105" s="13" t="s">
        <v>124</v>
      </c>
      <c r="C105" s="12">
        <v>90</v>
      </c>
      <c r="D105" s="12">
        <v>22</v>
      </c>
      <c r="E105" s="12">
        <v>3</v>
      </c>
      <c r="F105" s="12">
        <v>8</v>
      </c>
      <c r="G105" s="12">
        <v>179</v>
      </c>
      <c r="H105" s="12">
        <f t="shared" si="2"/>
        <v>302</v>
      </c>
    </row>
    <row r="106" spans="1:8" x14ac:dyDescent="0.25">
      <c r="A106" s="11">
        <v>6505</v>
      </c>
      <c r="B106" s="13" t="s">
        <v>125</v>
      </c>
      <c r="C106" s="12">
        <v>32</v>
      </c>
      <c r="D106" s="12">
        <v>12</v>
      </c>
      <c r="E106" s="12">
        <v>4</v>
      </c>
      <c r="F106" s="12">
        <v>11</v>
      </c>
      <c r="G106" s="12">
        <v>88</v>
      </c>
      <c r="H106" s="12">
        <f t="shared" si="2"/>
        <v>147</v>
      </c>
    </row>
    <row r="107" spans="1:8" x14ac:dyDescent="0.25">
      <c r="A107" s="11">
        <v>6594</v>
      </c>
      <c r="B107" s="13" t="s">
        <v>126</v>
      </c>
      <c r="C107" s="12">
        <v>10</v>
      </c>
      <c r="D107" s="12">
        <v>2</v>
      </c>
      <c r="E107" s="12" t="s">
        <v>28</v>
      </c>
      <c r="F107" s="12" t="s">
        <v>28</v>
      </c>
      <c r="G107" s="12">
        <v>14</v>
      </c>
      <c r="H107" s="12">
        <f t="shared" si="2"/>
        <v>26</v>
      </c>
    </row>
    <row r="108" spans="1:8" x14ac:dyDescent="0.25">
      <c r="A108" s="11">
        <v>6595</v>
      </c>
      <c r="B108" s="13" t="s">
        <v>127</v>
      </c>
      <c r="C108" s="12">
        <v>4</v>
      </c>
      <c r="D108" s="12" t="s">
        <v>28</v>
      </c>
      <c r="E108" s="12" t="s">
        <v>28</v>
      </c>
      <c r="F108" s="12" t="s">
        <v>28</v>
      </c>
      <c r="G108" s="12">
        <v>7</v>
      </c>
      <c r="H108" s="12">
        <f t="shared" si="2"/>
        <v>11</v>
      </c>
    </row>
    <row r="109" spans="1:8" x14ac:dyDescent="0.25">
      <c r="A109" s="11">
        <v>6596</v>
      </c>
      <c r="B109" s="13" t="s">
        <v>243</v>
      </c>
      <c r="C109" s="12" t="s">
        <v>28</v>
      </c>
      <c r="D109" s="12" t="s">
        <v>28</v>
      </c>
      <c r="E109" s="12" t="s">
        <v>28</v>
      </c>
      <c r="F109" s="12" t="s">
        <v>28</v>
      </c>
      <c r="G109" s="12">
        <v>2</v>
      </c>
      <c r="H109" s="12">
        <f t="shared" si="2"/>
        <v>2</v>
      </c>
    </row>
    <row r="110" spans="1:8" x14ac:dyDescent="0.25">
      <c r="A110" s="11">
        <v>6597</v>
      </c>
      <c r="B110" s="13" t="s">
        <v>128</v>
      </c>
      <c r="C110" s="12">
        <v>436</v>
      </c>
      <c r="D110" s="12">
        <v>136</v>
      </c>
      <c r="E110" s="12">
        <v>49</v>
      </c>
      <c r="F110" s="12">
        <v>65</v>
      </c>
      <c r="G110" s="12">
        <v>1003</v>
      </c>
      <c r="H110" s="12">
        <f t="shared" si="2"/>
        <v>1689</v>
      </c>
    </row>
    <row r="111" spans="1:8" x14ac:dyDescent="0.25">
      <c r="A111" s="11">
        <v>6598</v>
      </c>
      <c r="B111" s="13" t="s">
        <v>129</v>
      </c>
      <c r="C111" s="12">
        <v>32</v>
      </c>
      <c r="D111" s="12">
        <v>12</v>
      </c>
      <c r="E111" s="12">
        <v>4</v>
      </c>
      <c r="F111" s="12">
        <v>8</v>
      </c>
      <c r="G111" s="12">
        <v>68</v>
      </c>
      <c r="H111" s="12">
        <f t="shared" si="2"/>
        <v>124</v>
      </c>
    </row>
    <row r="112" spans="1:8" x14ac:dyDescent="0.25">
      <c r="A112" s="10"/>
      <c r="B112" s="10"/>
      <c r="C112" s="10"/>
      <c r="D112" s="10"/>
      <c r="E112" s="10"/>
      <c r="F112" s="10"/>
      <c r="G112" s="10"/>
      <c r="H112" s="10"/>
    </row>
    <row r="113" spans="1:1" x14ac:dyDescent="0.25">
      <c r="A113" s="25" t="s">
        <v>241</v>
      </c>
    </row>
  </sheetData>
  <mergeCells count="8">
    <mergeCell ref="G10:G11"/>
    <mergeCell ref="H10:H11"/>
    <mergeCell ref="A10:A11"/>
    <mergeCell ref="B10:B11"/>
    <mergeCell ref="C10:C11"/>
    <mergeCell ref="D10:D11"/>
    <mergeCell ref="E10:E11"/>
    <mergeCell ref="F10:F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3"/>
  <sheetViews>
    <sheetView workbookViewId="0"/>
  </sheetViews>
  <sheetFormatPr baseColWidth="10" defaultColWidth="9.125" defaultRowHeight="15" x14ac:dyDescent="0.25"/>
  <cols>
    <col min="1" max="1" width="13.25" style="6" customWidth="1"/>
    <col min="2" max="2" width="28.625" style="6" customWidth="1"/>
    <col min="3" max="3" width="10.625" style="6" customWidth="1"/>
    <col min="4" max="4" width="9.75" style="6" customWidth="1"/>
    <col min="5" max="5" width="7.25" style="6" customWidth="1"/>
    <col min="6" max="6" width="8.375" style="6" customWidth="1"/>
    <col min="7" max="7" width="8.25" style="6" customWidth="1"/>
    <col min="8" max="8" width="8.625" style="6" customWidth="1"/>
    <col min="9" max="9" width="7.25" style="6" customWidth="1"/>
    <col min="10" max="10" width="10" style="6" customWidth="1"/>
    <col min="11" max="11" width="10.375" style="6" customWidth="1"/>
    <col min="12" max="12" width="6.625" style="6" customWidth="1"/>
    <col min="13" max="13" width="10.875" style="6" customWidth="1"/>
    <col min="14" max="14" width="9.25" style="6" customWidth="1"/>
    <col min="15" max="15" width="9.5" style="6" customWidth="1"/>
    <col min="16" max="16" width="8.75" style="6" customWidth="1"/>
    <col min="17" max="17" width="11.75" style="6" customWidth="1"/>
    <col min="18" max="18" width="18.875" style="6" customWidth="1"/>
    <col min="19" max="19" width="23.375" style="6" customWidth="1"/>
    <col min="20" max="20" width="8" style="6" customWidth="1"/>
  </cols>
  <sheetData>
    <row r="1" spans="1:20" x14ac:dyDescent="0.25">
      <c r="C1" s="7" t="s">
        <v>14</v>
      </c>
    </row>
    <row r="7" spans="1:20" x14ac:dyDescent="0.25">
      <c r="A7" s="6" t="s">
        <v>11</v>
      </c>
    </row>
    <row r="8" spans="1:20" x14ac:dyDescent="0.25">
      <c r="A8" s="6" t="s">
        <v>240</v>
      </c>
    </row>
    <row r="10" spans="1:20" x14ac:dyDescent="0.25">
      <c r="A10" s="50" t="s">
        <v>15</v>
      </c>
      <c r="B10" s="50" t="s">
        <v>16</v>
      </c>
      <c r="C10" s="54" t="s">
        <v>203</v>
      </c>
      <c r="D10" s="54" t="s">
        <v>204</v>
      </c>
      <c r="E10" s="54" t="s">
        <v>205</v>
      </c>
      <c r="F10" s="54" t="s">
        <v>206</v>
      </c>
      <c r="G10" s="54" t="s">
        <v>207</v>
      </c>
      <c r="H10" s="54" t="s">
        <v>208</v>
      </c>
      <c r="I10" s="54" t="s">
        <v>209</v>
      </c>
      <c r="J10" s="54" t="s">
        <v>210</v>
      </c>
      <c r="K10" s="54" t="s">
        <v>211</v>
      </c>
      <c r="L10" s="54" t="s">
        <v>212</v>
      </c>
      <c r="M10" s="54" t="s">
        <v>213</v>
      </c>
      <c r="N10" s="54" t="s">
        <v>214</v>
      </c>
      <c r="O10" s="54" t="s">
        <v>215</v>
      </c>
      <c r="P10" s="54" t="s">
        <v>216</v>
      </c>
      <c r="Q10" s="54" t="s">
        <v>217</v>
      </c>
      <c r="R10" s="54" t="s">
        <v>218</v>
      </c>
      <c r="S10" s="54" t="s">
        <v>219</v>
      </c>
      <c r="T10" s="54" t="s">
        <v>131</v>
      </c>
    </row>
    <row r="11" spans="1:20" x14ac:dyDescent="0.25">
      <c r="A11" s="49"/>
      <c r="B11" s="49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</row>
    <row r="13" spans="1:20" x14ac:dyDescent="0.25">
      <c r="A13" s="11" t="s">
        <v>23</v>
      </c>
      <c r="C13" s="12">
        <f>SUM(C15:C111)</f>
        <v>14754</v>
      </c>
      <c r="D13" s="12">
        <f t="shared" ref="D13:T13" si="0">SUM(D15:D111)</f>
        <v>7899</v>
      </c>
      <c r="E13" s="12">
        <f t="shared" si="0"/>
        <v>19942</v>
      </c>
      <c r="F13" s="12">
        <f t="shared" si="0"/>
        <v>3521</v>
      </c>
      <c r="G13" s="12">
        <f t="shared" si="0"/>
        <v>717</v>
      </c>
      <c r="H13" s="12">
        <f t="shared" si="0"/>
        <v>973</v>
      </c>
      <c r="I13" s="12">
        <f t="shared" si="0"/>
        <v>709</v>
      </c>
      <c r="J13" s="12">
        <f t="shared" si="0"/>
        <v>31</v>
      </c>
      <c r="K13" s="12">
        <f t="shared" si="0"/>
        <v>263</v>
      </c>
      <c r="L13" s="12">
        <f t="shared" si="0"/>
        <v>71</v>
      </c>
      <c r="M13" s="12">
        <f t="shared" si="0"/>
        <v>696</v>
      </c>
      <c r="N13" s="12">
        <f t="shared" si="0"/>
        <v>111</v>
      </c>
      <c r="O13" s="12">
        <f t="shared" si="0"/>
        <v>326</v>
      </c>
      <c r="P13" s="12">
        <f t="shared" si="0"/>
        <v>708</v>
      </c>
      <c r="Q13" s="12">
        <f t="shared" si="0"/>
        <v>928</v>
      </c>
      <c r="R13" s="12">
        <f t="shared" si="0"/>
        <v>7</v>
      </c>
      <c r="S13" s="12">
        <f t="shared" si="0"/>
        <v>2</v>
      </c>
      <c r="T13" s="12">
        <f t="shared" si="0"/>
        <v>51658</v>
      </c>
    </row>
    <row r="14" spans="1:20" x14ac:dyDescent="0.25">
      <c r="A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x14ac:dyDescent="0.25">
      <c r="A15" s="11">
        <v>5101</v>
      </c>
      <c r="B15" s="13" t="s">
        <v>25</v>
      </c>
      <c r="C15" s="12">
        <v>262</v>
      </c>
      <c r="D15" s="12">
        <v>148</v>
      </c>
      <c r="E15" s="12">
        <v>393</v>
      </c>
      <c r="F15" s="12">
        <v>87</v>
      </c>
      <c r="G15" s="12">
        <v>9</v>
      </c>
      <c r="H15" s="12">
        <v>15</v>
      </c>
      <c r="I15" s="12">
        <v>17</v>
      </c>
      <c r="J15" s="12">
        <v>1</v>
      </c>
      <c r="K15" s="12">
        <v>9</v>
      </c>
      <c r="L15" s="12" t="s">
        <v>28</v>
      </c>
      <c r="M15" s="12">
        <v>9</v>
      </c>
      <c r="N15" s="12">
        <v>3</v>
      </c>
      <c r="O15" s="12">
        <v>9</v>
      </c>
      <c r="P15" s="12">
        <v>15</v>
      </c>
      <c r="Q15" s="12">
        <v>13</v>
      </c>
      <c r="R15" s="12" t="s">
        <v>28</v>
      </c>
      <c r="S15" s="12" t="s">
        <v>28</v>
      </c>
      <c r="T15" s="12">
        <f>SUM(C15:S15)</f>
        <v>990</v>
      </c>
    </row>
    <row r="16" spans="1:20" x14ac:dyDescent="0.25">
      <c r="A16" s="11">
        <v>5103</v>
      </c>
      <c r="B16" s="13" t="s">
        <v>26</v>
      </c>
      <c r="C16" s="12">
        <v>92</v>
      </c>
      <c r="D16" s="12">
        <v>59</v>
      </c>
      <c r="E16" s="12">
        <v>147</v>
      </c>
      <c r="F16" s="12">
        <v>36</v>
      </c>
      <c r="G16" s="12">
        <v>1</v>
      </c>
      <c r="H16" s="12">
        <v>6</v>
      </c>
      <c r="I16" s="12">
        <v>4</v>
      </c>
      <c r="J16" s="12" t="s">
        <v>28</v>
      </c>
      <c r="K16" s="12">
        <v>3</v>
      </c>
      <c r="L16" s="12" t="s">
        <v>28</v>
      </c>
      <c r="M16" s="12">
        <v>5</v>
      </c>
      <c r="N16" s="12" t="s">
        <v>28</v>
      </c>
      <c r="O16" s="12">
        <v>1</v>
      </c>
      <c r="P16" s="12">
        <v>10</v>
      </c>
      <c r="Q16" s="12">
        <v>15</v>
      </c>
      <c r="R16" s="12" t="s">
        <v>28</v>
      </c>
      <c r="S16" s="12" t="s">
        <v>28</v>
      </c>
      <c r="T16" s="12">
        <f t="shared" ref="T16:T79" si="1">SUM(C16:S16)</f>
        <v>379</v>
      </c>
    </row>
    <row r="17" spans="1:20" x14ac:dyDescent="0.25">
      <c r="A17" s="11">
        <v>5197</v>
      </c>
      <c r="B17" s="13" t="s">
        <v>27</v>
      </c>
      <c r="C17" s="12">
        <v>1</v>
      </c>
      <c r="D17" s="12" t="s">
        <v>28</v>
      </c>
      <c r="E17" s="12">
        <v>1</v>
      </c>
      <c r="F17" s="12" t="s">
        <v>28</v>
      </c>
      <c r="G17" s="12" t="s">
        <v>28</v>
      </c>
      <c r="H17" s="12" t="s">
        <v>28</v>
      </c>
      <c r="I17" s="12" t="s">
        <v>28</v>
      </c>
      <c r="J17" s="12" t="s">
        <v>28</v>
      </c>
      <c r="K17" s="12" t="s">
        <v>28</v>
      </c>
      <c r="L17" s="12" t="s">
        <v>28</v>
      </c>
      <c r="M17" s="12" t="s">
        <v>28</v>
      </c>
      <c r="N17" s="12" t="s">
        <v>28</v>
      </c>
      <c r="O17" s="12" t="s">
        <v>28</v>
      </c>
      <c r="P17" s="12" t="s">
        <v>28</v>
      </c>
      <c r="Q17" s="12" t="s">
        <v>28</v>
      </c>
      <c r="R17" s="12" t="s">
        <v>28</v>
      </c>
      <c r="S17" s="12" t="s">
        <v>28</v>
      </c>
      <c r="T17" s="12">
        <f t="shared" si="1"/>
        <v>2</v>
      </c>
    </row>
    <row r="18" spans="1:20" x14ac:dyDescent="0.25">
      <c r="A18" s="11">
        <v>5201</v>
      </c>
      <c r="B18" s="13" t="s">
        <v>30</v>
      </c>
      <c r="C18" s="12">
        <v>650</v>
      </c>
      <c r="D18" s="12">
        <v>330</v>
      </c>
      <c r="E18" s="12">
        <v>1013</v>
      </c>
      <c r="F18" s="12">
        <v>230</v>
      </c>
      <c r="G18" s="12">
        <v>24</v>
      </c>
      <c r="H18" s="12">
        <v>31</v>
      </c>
      <c r="I18" s="12">
        <v>46</v>
      </c>
      <c r="J18" s="12">
        <v>4</v>
      </c>
      <c r="K18" s="12">
        <v>12</v>
      </c>
      <c r="L18" s="12">
        <v>3</v>
      </c>
      <c r="M18" s="12">
        <v>42</v>
      </c>
      <c r="N18" s="12">
        <v>6</v>
      </c>
      <c r="O18" s="12">
        <v>11</v>
      </c>
      <c r="P18" s="12">
        <v>50</v>
      </c>
      <c r="Q18" s="12">
        <v>43</v>
      </c>
      <c r="R18" s="12" t="s">
        <v>28</v>
      </c>
      <c r="S18" s="12" t="s">
        <v>28</v>
      </c>
      <c r="T18" s="12">
        <f t="shared" si="1"/>
        <v>2495</v>
      </c>
    </row>
    <row r="19" spans="1:20" x14ac:dyDescent="0.25">
      <c r="A19" s="11">
        <v>5202</v>
      </c>
      <c r="B19" s="13" t="s">
        <v>31</v>
      </c>
      <c r="C19" s="12">
        <v>102</v>
      </c>
      <c r="D19" s="12">
        <v>63</v>
      </c>
      <c r="E19" s="12">
        <v>155</v>
      </c>
      <c r="F19" s="12">
        <v>45</v>
      </c>
      <c r="G19" s="12">
        <v>8</v>
      </c>
      <c r="H19" s="12">
        <v>4</v>
      </c>
      <c r="I19" s="12">
        <v>6</v>
      </c>
      <c r="J19" s="12" t="s">
        <v>28</v>
      </c>
      <c r="K19" s="12">
        <v>2</v>
      </c>
      <c r="L19" s="12">
        <v>1</v>
      </c>
      <c r="M19" s="12">
        <v>4</v>
      </c>
      <c r="N19" s="12">
        <v>3</v>
      </c>
      <c r="O19" s="12">
        <v>1</v>
      </c>
      <c r="P19" s="12">
        <v>7</v>
      </c>
      <c r="Q19" s="12">
        <v>9</v>
      </c>
      <c r="R19" s="12" t="s">
        <v>28</v>
      </c>
      <c r="S19" s="12" t="s">
        <v>28</v>
      </c>
      <c r="T19" s="12">
        <f t="shared" si="1"/>
        <v>410</v>
      </c>
    </row>
    <row r="20" spans="1:20" x14ac:dyDescent="0.25">
      <c r="A20" s="11">
        <v>5205</v>
      </c>
      <c r="B20" s="13" t="s">
        <v>32</v>
      </c>
      <c r="C20" s="12">
        <v>287</v>
      </c>
      <c r="D20" s="12">
        <v>143</v>
      </c>
      <c r="E20" s="12">
        <v>361</v>
      </c>
      <c r="F20" s="12">
        <v>61</v>
      </c>
      <c r="G20" s="12">
        <v>14</v>
      </c>
      <c r="H20" s="12">
        <v>34</v>
      </c>
      <c r="I20" s="12">
        <v>17</v>
      </c>
      <c r="J20" s="12">
        <v>2</v>
      </c>
      <c r="K20" s="12">
        <v>7</v>
      </c>
      <c r="L20" s="12" t="s">
        <v>28</v>
      </c>
      <c r="M20" s="12">
        <v>31</v>
      </c>
      <c r="N20" s="12">
        <v>4</v>
      </c>
      <c r="O20" s="12">
        <v>9</v>
      </c>
      <c r="P20" s="12">
        <v>19</v>
      </c>
      <c r="Q20" s="12">
        <v>12</v>
      </c>
      <c r="R20" s="12" t="s">
        <v>28</v>
      </c>
      <c r="S20" s="12" t="s">
        <v>28</v>
      </c>
      <c r="T20" s="12">
        <f t="shared" si="1"/>
        <v>1001</v>
      </c>
    </row>
    <row r="21" spans="1:20" x14ac:dyDescent="0.25">
      <c r="A21" s="11">
        <v>5290</v>
      </c>
      <c r="B21" s="13" t="s">
        <v>33</v>
      </c>
      <c r="C21" s="12">
        <v>26</v>
      </c>
      <c r="D21" s="12">
        <v>18</v>
      </c>
      <c r="E21" s="12">
        <v>49</v>
      </c>
      <c r="F21" s="12">
        <v>6</v>
      </c>
      <c r="G21" s="12">
        <v>6</v>
      </c>
      <c r="H21" s="12">
        <v>7</v>
      </c>
      <c r="I21" s="12">
        <v>2</v>
      </c>
      <c r="J21" s="12" t="s">
        <v>28</v>
      </c>
      <c r="K21" s="12">
        <v>1</v>
      </c>
      <c r="L21" s="12" t="s">
        <v>28</v>
      </c>
      <c r="M21" s="12">
        <v>5</v>
      </c>
      <c r="N21" s="12">
        <v>1</v>
      </c>
      <c r="O21" s="12">
        <v>2</v>
      </c>
      <c r="P21" s="12">
        <v>2</v>
      </c>
      <c r="Q21" s="12">
        <v>2</v>
      </c>
      <c r="R21" s="12" t="s">
        <v>28</v>
      </c>
      <c r="S21" s="12" t="s">
        <v>28</v>
      </c>
      <c r="T21" s="12">
        <f t="shared" si="1"/>
        <v>127</v>
      </c>
    </row>
    <row r="22" spans="1:20" x14ac:dyDescent="0.25">
      <c r="A22" s="11">
        <v>5294</v>
      </c>
      <c r="B22" s="13" t="s">
        <v>34</v>
      </c>
      <c r="C22" s="12">
        <v>2</v>
      </c>
      <c r="D22" s="12" t="s">
        <v>28</v>
      </c>
      <c r="E22" s="12" t="s">
        <v>28</v>
      </c>
      <c r="F22" s="12" t="s">
        <v>28</v>
      </c>
      <c r="G22" s="12" t="s">
        <v>28</v>
      </c>
      <c r="H22" s="12">
        <v>1</v>
      </c>
      <c r="I22" s="12" t="s">
        <v>28</v>
      </c>
      <c r="J22" s="12" t="s">
        <v>28</v>
      </c>
      <c r="K22" s="12" t="s">
        <v>28</v>
      </c>
      <c r="L22" s="12" t="s">
        <v>28</v>
      </c>
      <c r="M22" s="12" t="s">
        <v>28</v>
      </c>
      <c r="N22" s="12" t="s">
        <v>28</v>
      </c>
      <c r="O22" s="12" t="s">
        <v>28</v>
      </c>
      <c r="P22" s="12" t="s">
        <v>28</v>
      </c>
      <c r="Q22" s="12" t="s">
        <v>28</v>
      </c>
      <c r="R22" s="12" t="s">
        <v>28</v>
      </c>
      <c r="S22" s="12" t="s">
        <v>28</v>
      </c>
      <c r="T22" s="12">
        <f t="shared" si="1"/>
        <v>3</v>
      </c>
    </row>
    <row r="23" spans="1:20" x14ac:dyDescent="0.25">
      <c r="A23" s="11">
        <v>5295</v>
      </c>
      <c r="B23" s="13" t="s">
        <v>35</v>
      </c>
      <c r="C23" s="12">
        <v>7</v>
      </c>
      <c r="D23" s="12">
        <v>2</v>
      </c>
      <c r="E23" s="12">
        <v>8</v>
      </c>
      <c r="F23" s="12">
        <v>3</v>
      </c>
      <c r="G23" s="12">
        <v>1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  <c r="P23" s="12">
        <v>2</v>
      </c>
      <c r="Q23" s="12" t="s">
        <v>28</v>
      </c>
      <c r="R23" s="12" t="s">
        <v>28</v>
      </c>
      <c r="S23" s="12" t="s">
        <v>28</v>
      </c>
      <c r="T23" s="12">
        <f t="shared" si="1"/>
        <v>23</v>
      </c>
    </row>
    <row r="24" spans="1:20" x14ac:dyDescent="0.25">
      <c r="A24" s="11">
        <v>5299</v>
      </c>
      <c r="B24" s="13" t="s">
        <v>36</v>
      </c>
      <c r="C24" s="12">
        <v>3</v>
      </c>
      <c r="D24" s="12" t="s">
        <v>28</v>
      </c>
      <c r="E24" s="12" t="s">
        <v>28</v>
      </c>
      <c r="F24" s="12" t="s">
        <v>28</v>
      </c>
      <c r="G24" s="12" t="s">
        <v>28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  <c r="P24" s="12" t="s">
        <v>28</v>
      </c>
      <c r="Q24" s="12" t="s">
        <v>28</v>
      </c>
      <c r="R24" s="12" t="s">
        <v>28</v>
      </c>
      <c r="S24" s="12" t="s">
        <v>28</v>
      </c>
      <c r="T24" s="12">
        <f t="shared" si="1"/>
        <v>3</v>
      </c>
    </row>
    <row r="25" spans="1:20" x14ac:dyDescent="0.25">
      <c r="A25" s="11">
        <v>5301</v>
      </c>
      <c r="B25" s="13" t="s">
        <v>38</v>
      </c>
      <c r="C25" s="12">
        <v>61</v>
      </c>
      <c r="D25" s="12">
        <v>27</v>
      </c>
      <c r="E25" s="12">
        <v>83</v>
      </c>
      <c r="F25" s="12">
        <v>17</v>
      </c>
      <c r="G25" s="12">
        <v>4</v>
      </c>
      <c r="H25" s="12">
        <v>7</v>
      </c>
      <c r="I25" s="12">
        <v>4</v>
      </c>
      <c r="J25" s="12" t="s">
        <v>28</v>
      </c>
      <c r="K25" s="12">
        <v>1</v>
      </c>
      <c r="L25" s="12">
        <v>1</v>
      </c>
      <c r="M25" s="12">
        <v>9</v>
      </c>
      <c r="N25" s="12">
        <v>1</v>
      </c>
      <c r="O25" s="12">
        <v>1</v>
      </c>
      <c r="P25" s="12">
        <v>7</v>
      </c>
      <c r="Q25" s="12">
        <v>6</v>
      </c>
      <c r="R25" s="12" t="s">
        <v>28</v>
      </c>
      <c r="S25" s="12" t="s">
        <v>28</v>
      </c>
      <c r="T25" s="12">
        <f t="shared" si="1"/>
        <v>229</v>
      </c>
    </row>
    <row r="26" spans="1:20" x14ac:dyDescent="0.25">
      <c r="A26" s="11">
        <v>5302</v>
      </c>
      <c r="B26" s="13" t="s">
        <v>39</v>
      </c>
      <c r="C26" s="12">
        <v>150</v>
      </c>
      <c r="D26" s="12">
        <v>75</v>
      </c>
      <c r="E26" s="12">
        <v>165</v>
      </c>
      <c r="F26" s="12">
        <v>30</v>
      </c>
      <c r="G26" s="12">
        <v>8</v>
      </c>
      <c r="H26" s="12">
        <v>8</v>
      </c>
      <c r="I26" s="12">
        <v>4</v>
      </c>
      <c r="J26" s="12" t="s">
        <v>28</v>
      </c>
      <c r="K26" s="12">
        <v>1</v>
      </c>
      <c r="L26" s="12" t="s">
        <v>28</v>
      </c>
      <c r="M26" s="12">
        <v>4</v>
      </c>
      <c r="N26" s="12" t="s">
        <v>28</v>
      </c>
      <c r="O26" s="12">
        <v>2</v>
      </c>
      <c r="P26" s="12">
        <v>6</v>
      </c>
      <c r="Q26" s="12">
        <v>6</v>
      </c>
      <c r="R26" s="12" t="s">
        <v>28</v>
      </c>
      <c r="S26" s="12" t="s">
        <v>28</v>
      </c>
      <c r="T26" s="12">
        <f t="shared" si="1"/>
        <v>459</v>
      </c>
    </row>
    <row r="27" spans="1:20" x14ac:dyDescent="0.25">
      <c r="A27" s="11">
        <v>5303</v>
      </c>
      <c r="B27" s="13" t="s">
        <v>40</v>
      </c>
      <c r="C27" s="12">
        <v>32</v>
      </c>
      <c r="D27" s="12">
        <v>9</v>
      </c>
      <c r="E27" s="12">
        <v>29</v>
      </c>
      <c r="F27" s="12">
        <v>7</v>
      </c>
      <c r="G27" s="12">
        <v>1</v>
      </c>
      <c r="H27" s="12">
        <v>3</v>
      </c>
      <c r="I27" s="12" t="s">
        <v>28</v>
      </c>
      <c r="J27" s="12" t="s">
        <v>28</v>
      </c>
      <c r="K27" s="12" t="s">
        <v>28</v>
      </c>
      <c r="L27" s="12" t="s">
        <v>28</v>
      </c>
      <c r="M27" s="12">
        <v>3</v>
      </c>
      <c r="N27" s="12" t="s">
        <v>28</v>
      </c>
      <c r="O27" s="12" t="s">
        <v>28</v>
      </c>
      <c r="P27" s="12">
        <v>8</v>
      </c>
      <c r="Q27" s="12">
        <v>3</v>
      </c>
      <c r="R27" s="12" t="s">
        <v>28</v>
      </c>
      <c r="S27" s="12" t="s">
        <v>28</v>
      </c>
      <c r="T27" s="12">
        <f t="shared" si="1"/>
        <v>95</v>
      </c>
    </row>
    <row r="28" spans="1:20" x14ac:dyDescent="0.25">
      <c r="A28" s="11">
        <v>5304</v>
      </c>
      <c r="B28" s="13" t="s">
        <v>41</v>
      </c>
      <c r="C28" s="12">
        <v>46</v>
      </c>
      <c r="D28" s="12">
        <v>18</v>
      </c>
      <c r="E28" s="12">
        <v>53</v>
      </c>
      <c r="F28" s="12">
        <v>6</v>
      </c>
      <c r="G28" s="12">
        <v>3</v>
      </c>
      <c r="H28" s="12">
        <v>1</v>
      </c>
      <c r="I28" s="12">
        <v>1</v>
      </c>
      <c r="J28" s="12" t="s">
        <v>28</v>
      </c>
      <c r="K28" s="12" t="s">
        <v>28</v>
      </c>
      <c r="L28" s="12" t="s">
        <v>28</v>
      </c>
      <c r="M28" s="12">
        <v>2</v>
      </c>
      <c r="N28" s="12" t="s">
        <v>28</v>
      </c>
      <c r="O28" s="12" t="s">
        <v>28</v>
      </c>
      <c r="P28" s="12" t="s">
        <v>28</v>
      </c>
      <c r="Q28" s="12">
        <v>4</v>
      </c>
      <c r="R28" s="12" t="s">
        <v>28</v>
      </c>
      <c r="S28" s="12" t="s">
        <v>28</v>
      </c>
      <c r="T28" s="12">
        <f t="shared" si="1"/>
        <v>134</v>
      </c>
    </row>
    <row r="29" spans="1:20" x14ac:dyDescent="0.25">
      <c r="A29" s="11">
        <v>5305</v>
      </c>
      <c r="B29" s="13" t="s">
        <v>42</v>
      </c>
      <c r="C29" s="12">
        <v>40</v>
      </c>
      <c r="D29" s="12">
        <v>14</v>
      </c>
      <c r="E29" s="12">
        <v>34</v>
      </c>
      <c r="F29" s="12">
        <v>10</v>
      </c>
      <c r="G29" s="12">
        <v>1</v>
      </c>
      <c r="H29" s="12">
        <v>2</v>
      </c>
      <c r="I29" s="12">
        <v>1</v>
      </c>
      <c r="J29" s="12" t="s">
        <v>28</v>
      </c>
      <c r="K29" s="12">
        <v>1</v>
      </c>
      <c r="L29" s="12">
        <v>1</v>
      </c>
      <c r="M29" s="12">
        <v>1</v>
      </c>
      <c r="N29" s="12" t="s">
        <v>28</v>
      </c>
      <c r="O29" s="12" t="s">
        <v>28</v>
      </c>
      <c r="P29" s="12">
        <v>4</v>
      </c>
      <c r="Q29" s="12" t="s">
        <v>28</v>
      </c>
      <c r="R29" s="12" t="s">
        <v>28</v>
      </c>
      <c r="S29" s="12" t="s">
        <v>28</v>
      </c>
      <c r="T29" s="12">
        <f t="shared" si="1"/>
        <v>109</v>
      </c>
    </row>
    <row r="30" spans="1:20" x14ac:dyDescent="0.25">
      <c r="A30" s="11">
        <v>5308</v>
      </c>
      <c r="B30" s="13" t="s">
        <v>43</v>
      </c>
      <c r="C30" s="12">
        <v>15</v>
      </c>
      <c r="D30" s="12">
        <v>5</v>
      </c>
      <c r="E30" s="12">
        <v>14</v>
      </c>
      <c r="F30" s="12">
        <v>1</v>
      </c>
      <c r="G30" s="12" t="s">
        <v>28</v>
      </c>
      <c r="H30" s="12">
        <v>1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  <c r="P30" s="12" t="s">
        <v>28</v>
      </c>
      <c r="Q30" s="12" t="s">
        <v>28</v>
      </c>
      <c r="R30" s="12" t="s">
        <v>28</v>
      </c>
      <c r="S30" s="12" t="s">
        <v>28</v>
      </c>
      <c r="T30" s="12">
        <f t="shared" si="1"/>
        <v>36</v>
      </c>
    </row>
    <row r="31" spans="1:20" x14ac:dyDescent="0.25">
      <c r="A31" s="11">
        <v>5310</v>
      </c>
      <c r="B31" s="13" t="s">
        <v>44</v>
      </c>
      <c r="C31" s="12">
        <v>25</v>
      </c>
      <c r="D31" s="12">
        <v>11</v>
      </c>
      <c r="E31" s="12">
        <v>30</v>
      </c>
      <c r="F31" s="12">
        <v>1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 t="s">
        <v>28</v>
      </c>
      <c r="P31" s="12" t="s">
        <v>28</v>
      </c>
      <c r="Q31" s="12">
        <v>1</v>
      </c>
      <c r="R31" s="12" t="s">
        <v>28</v>
      </c>
      <c r="S31" s="12" t="s">
        <v>28</v>
      </c>
      <c r="T31" s="12">
        <f t="shared" si="1"/>
        <v>68</v>
      </c>
    </row>
    <row r="32" spans="1:20" x14ac:dyDescent="0.25">
      <c r="A32" s="11">
        <v>5311</v>
      </c>
      <c r="B32" s="13" t="s">
        <v>45</v>
      </c>
      <c r="C32" s="12">
        <v>4</v>
      </c>
      <c r="D32" s="12">
        <v>1</v>
      </c>
      <c r="E32" s="12">
        <v>2</v>
      </c>
      <c r="F32" s="12">
        <v>5</v>
      </c>
      <c r="G32" s="12">
        <v>1</v>
      </c>
      <c r="H32" s="12" t="s">
        <v>28</v>
      </c>
      <c r="I32" s="12">
        <v>1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  <c r="P32" s="12" t="s">
        <v>28</v>
      </c>
      <c r="Q32" s="12">
        <v>2</v>
      </c>
      <c r="R32" s="12" t="s">
        <v>28</v>
      </c>
      <c r="S32" s="12" t="s">
        <v>28</v>
      </c>
      <c r="T32" s="12">
        <f t="shared" si="1"/>
        <v>16</v>
      </c>
    </row>
    <row r="33" spans="1:20" x14ac:dyDescent="0.25">
      <c r="A33" s="11">
        <v>5312</v>
      </c>
      <c r="B33" s="13" t="s">
        <v>46</v>
      </c>
      <c r="C33" s="12">
        <v>105</v>
      </c>
      <c r="D33" s="12">
        <v>58</v>
      </c>
      <c r="E33" s="12">
        <v>142</v>
      </c>
      <c r="F33" s="12">
        <v>16</v>
      </c>
      <c r="G33" s="12">
        <v>7</v>
      </c>
      <c r="H33" s="12">
        <v>5</v>
      </c>
      <c r="I33" s="12">
        <v>4</v>
      </c>
      <c r="J33" s="12" t="s">
        <v>28</v>
      </c>
      <c r="K33" s="12">
        <v>2</v>
      </c>
      <c r="L33" s="12">
        <v>3</v>
      </c>
      <c r="M33" s="12">
        <v>3</v>
      </c>
      <c r="N33" s="12">
        <v>1</v>
      </c>
      <c r="O33" s="12">
        <v>3</v>
      </c>
      <c r="P33" s="12">
        <v>4</v>
      </c>
      <c r="Q33" s="12">
        <v>7</v>
      </c>
      <c r="R33" s="12" t="s">
        <v>28</v>
      </c>
      <c r="S33" s="12" t="s">
        <v>28</v>
      </c>
      <c r="T33" s="12">
        <f t="shared" si="1"/>
        <v>360</v>
      </c>
    </row>
    <row r="34" spans="1:20" x14ac:dyDescent="0.25">
      <c r="A34" s="11">
        <v>5314</v>
      </c>
      <c r="B34" s="13" t="s">
        <v>47</v>
      </c>
      <c r="C34" s="12">
        <v>10</v>
      </c>
      <c r="D34" s="12">
        <v>7</v>
      </c>
      <c r="E34" s="12">
        <v>10</v>
      </c>
      <c r="F34" s="12">
        <v>1</v>
      </c>
      <c r="G34" s="12" t="s">
        <v>28</v>
      </c>
      <c r="H34" s="12" t="s">
        <v>28</v>
      </c>
      <c r="I34" s="12" t="s">
        <v>28</v>
      </c>
      <c r="J34" s="12" t="s">
        <v>28</v>
      </c>
      <c r="K34" s="12">
        <v>1</v>
      </c>
      <c r="L34" s="12" t="s">
        <v>28</v>
      </c>
      <c r="M34" s="12" t="s">
        <v>28</v>
      </c>
      <c r="N34" s="12" t="s">
        <v>28</v>
      </c>
      <c r="O34" s="12" t="s">
        <v>28</v>
      </c>
      <c r="P34" s="12">
        <v>1</v>
      </c>
      <c r="Q34" s="12" t="s">
        <v>28</v>
      </c>
      <c r="R34" s="12" t="s">
        <v>28</v>
      </c>
      <c r="S34" s="12" t="s">
        <v>28</v>
      </c>
      <c r="T34" s="12">
        <f t="shared" si="1"/>
        <v>30</v>
      </c>
    </row>
    <row r="35" spans="1:20" x14ac:dyDescent="0.25">
      <c r="A35" s="11">
        <v>5319</v>
      </c>
      <c r="B35" s="13" t="s">
        <v>48</v>
      </c>
      <c r="C35" s="12">
        <v>47</v>
      </c>
      <c r="D35" s="12">
        <v>26</v>
      </c>
      <c r="E35" s="12">
        <v>57</v>
      </c>
      <c r="F35" s="12">
        <v>8</v>
      </c>
      <c r="G35" s="12">
        <v>2</v>
      </c>
      <c r="H35" s="12">
        <v>4</v>
      </c>
      <c r="I35" s="12">
        <v>1</v>
      </c>
      <c r="J35" s="12" t="s">
        <v>28</v>
      </c>
      <c r="K35" s="12">
        <v>2</v>
      </c>
      <c r="L35" s="12" t="s">
        <v>28</v>
      </c>
      <c r="M35" s="12" t="s">
        <v>28</v>
      </c>
      <c r="N35" s="12" t="s">
        <v>28</v>
      </c>
      <c r="O35" s="12">
        <v>2</v>
      </c>
      <c r="P35" s="12" t="s">
        <v>28</v>
      </c>
      <c r="Q35" s="12">
        <v>2</v>
      </c>
      <c r="R35" s="12" t="s">
        <v>28</v>
      </c>
      <c r="S35" s="12" t="s">
        <v>28</v>
      </c>
      <c r="T35" s="12">
        <f t="shared" si="1"/>
        <v>151</v>
      </c>
    </row>
    <row r="36" spans="1:20" x14ac:dyDescent="0.25">
      <c r="A36" s="11">
        <v>5399</v>
      </c>
      <c r="B36" s="13" t="s">
        <v>49</v>
      </c>
      <c r="C36" s="12">
        <v>8</v>
      </c>
      <c r="D36" s="12">
        <v>7</v>
      </c>
      <c r="E36" s="12">
        <v>7</v>
      </c>
      <c r="F36" s="12" t="s">
        <v>28</v>
      </c>
      <c r="G36" s="12" t="s">
        <v>28</v>
      </c>
      <c r="H36" s="12" t="s">
        <v>28</v>
      </c>
      <c r="I36" s="12" t="s">
        <v>28</v>
      </c>
      <c r="J36" s="12" t="s">
        <v>28</v>
      </c>
      <c r="K36" s="12" t="s">
        <v>28</v>
      </c>
      <c r="L36" s="12" t="s">
        <v>28</v>
      </c>
      <c r="M36" s="12" t="s">
        <v>28</v>
      </c>
      <c r="N36" s="12" t="s">
        <v>28</v>
      </c>
      <c r="O36" s="12" t="s">
        <v>28</v>
      </c>
      <c r="P36" s="12" t="s">
        <v>28</v>
      </c>
      <c r="Q36" s="12" t="s">
        <v>28</v>
      </c>
      <c r="R36" s="12" t="s">
        <v>28</v>
      </c>
      <c r="S36" s="12" t="s">
        <v>28</v>
      </c>
      <c r="T36" s="12">
        <f t="shared" si="1"/>
        <v>22</v>
      </c>
    </row>
    <row r="37" spans="1:20" x14ac:dyDescent="0.25">
      <c r="A37" s="11">
        <v>5401</v>
      </c>
      <c r="B37" s="13" t="s">
        <v>51</v>
      </c>
      <c r="C37" s="12">
        <v>1269</v>
      </c>
      <c r="D37" s="12">
        <v>609</v>
      </c>
      <c r="E37" s="12">
        <v>1594</v>
      </c>
      <c r="F37" s="12">
        <v>194</v>
      </c>
      <c r="G37" s="12">
        <v>56</v>
      </c>
      <c r="H37" s="12">
        <v>80</v>
      </c>
      <c r="I37" s="12">
        <v>40</v>
      </c>
      <c r="J37" s="12">
        <v>5</v>
      </c>
      <c r="K37" s="12">
        <v>24</v>
      </c>
      <c r="L37" s="12">
        <v>6</v>
      </c>
      <c r="M37" s="12">
        <v>58</v>
      </c>
      <c r="N37" s="12">
        <v>3</v>
      </c>
      <c r="O37" s="12">
        <v>30</v>
      </c>
      <c r="P37" s="12">
        <v>50</v>
      </c>
      <c r="Q37" s="12">
        <v>70</v>
      </c>
      <c r="R37" s="12" t="s">
        <v>28</v>
      </c>
      <c r="S37" s="12" t="s">
        <v>28</v>
      </c>
      <c r="T37" s="12">
        <f t="shared" si="1"/>
        <v>4088</v>
      </c>
    </row>
    <row r="38" spans="1:20" x14ac:dyDescent="0.25">
      <c r="A38" s="11">
        <v>5410</v>
      </c>
      <c r="B38" s="13" t="s">
        <v>244</v>
      </c>
      <c r="C38" s="12">
        <v>3</v>
      </c>
      <c r="D38" s="12">
        <v>1</v>
      </c>
      <c r="E38" s="12">
        <v>4</v>
      </c>
      <c r="F38" s="12" t="s">
        <v>28</v>
      </c>
      <c r="G38" s="12" t="s">
        <v>28</v>
      </c>
      <c r="H38" s="12" t="s">
        <v>28</v>
      </c>
      <c r="I38" s="12" t="s">
        <v>28</v>
      </c>
      <c r="J38" s="12" t="s">
        <v>28</v>
      </c>
      <c r="K38" s="12" t="s">
        <v>28</v>
      </c>
      <c r="L38" s="12" t="s">
        <v>28</v>
      </c>
      <c r="M38" s="12" t="s">
        <v>28</v>
      </c>
      <c r="N38" s="12" t="s">
        <v>28</v>
      </c>
      <c r="O38" s="12" t="s">
        <v>28</v>
      </c>
      <c r="P38" s="12" t="s">
        <v>28</v>
      </c>
      <c r="Q38" s="12" t="s">
        <v>28</v>
      </c>
      <c r="R38" s="12" t="s">
        <v>28</v>
      </c>
      <c r="S38" s="12" t="s">
        <v>28</v>
      </c>
      <c r="T38" s="12">
        <f t="shared" si="1"/>
        <v>8</v>
      </c>
    </row>
    <row r="39" spans="1:20" x14ac:dyDescent="0.25">
      <c r="A39" s="11">
        <v>5411</v>
      </c>
      <c r="B39" s="13" t="s">
        <v>52</v>
      </c>
      <c r="C39" s="12">
        <v>106</v>
      </c>
      <c r="D39" s="12">
        <v>56</v>
      </c>
      <c r="E39" s="12">
        <v>142</v>
      </c>
      <c r="F39" s="12">
        <v>10</v>
      </c>
      <c r="G39" s="12">
        <v>5</v>
      </c>
      <c r="H39" s="12">
        <v>5</v>
      </c>
      <c r="I39" s="12">
        <v>3</v>
      </c>
      <c r="J39" s="12" t="s">
        <v>28</v>
      </c>
      <c r="K39" s="12">
        <v>1</v>
      </c>
      <c r="L39" s="12">
        <v>3</v>
      </c>
      <c r="M39" s="12">
        <v>6</v>
      </c>
      <c r="N39" s="12">
        <v>5</v>
      </c>
      <c r="O39" s="12">
        <v>5</v>
      </c>
      <c r="P39" s="12">
        <v>4</v>
      </c>
      <c r="Q39" s="12">
        <v>8</v>
      </c>
      <c r="R39" s="12" t="s">
        <v>28</v>
      </c>
      <c r="S39" s="12" t="s">
        <v>28</v>
      </c>
      <c r="T39" s="12">
        <f t="shared" si="1"/>
        <v>359</v>
      </c>
    </row>
    <row r="40" spans="1:20" x14ac:dyDescent="0.25">
      <c r="A40" s="11">
        <v>5413</v>
      </c>
      <c r="B40" s="13" t="s">
        <v>53</v>
      </c>
      <c r="C40" s="12">
        <v>29</v>
      </c>
      <c r="D40" s="12">
        <v>18</v>
      </c>
      <c r="E40" s="12">
        <v>46</v>
      </c>
      <c r="F40" s="12">
        <v>1</v>
      </c>
      <c r="G40" s="12">
        <v>2</v>
      </c>
      <c r="H40" s="12">
        <v>2</v>
      </c>
      <c r="I40" s="12" t="s">
        <v>28</v>
      </c>
      <c r="J40" s="12" t="s">
        <v>28</v>
      </c>
      <c r="K40" s="12">
        <v>1</v>
      </c>
      <c r="L40" s="12" t="s">
        <v>28</v>
      </c>
      <c r="M40" s="12">
        <v>1</v>
      </c>
      <c r="N40" s="12" t="s">
        <v>28</v>
      </c>
      <c r="O40" s="12" t="s">
        <v>28</v>
      </c>
      <c r="P40" s="12">
        <v>1</v>
      </c>
      <c r="Q40" s="12" t="s">
        <v>28</v>
      </c>
      <c r="R40" s="12" t="s">
        <v>28</v>
      </c>
      <c r="S40" s="12" t="s">
        <v>28</v>
      </c>
      <c r="T40" s="12">
        <f t="shared" si="1"/>
        <v>101</v>
      </c>
    </row>
    <row r="41" spans="1:20" x14ac:dyDescent="0.25">
      <c r="A41" s="11">
        <v>5418</v>
      </c>
      <c r="B41" s="13" t="s">
        <v>54</v>
      </c>
      <c r="C41" s="12">
        <v>149</v>
      </c>
      <c r="D41" s="12">
        <v>66</v>
      </c>
      <c r="E41" s="12">
        <v>184</v>
      </c>
      <c r="F41" s="12">
        <v>30</v>
      </c>
      <c r="G41" s="12">
        <v>17</v>
      </c>
      <c r="H41" s="12">
        <v>20</v>
      </c>
      <c r="I41" s="12">
        <v>5</v>
      </c>
      <c r="J41" s="12" t="s">
        <v>28</v>
      </c>
      <c r="K41" s="12">
        <v>1</v>
      </c>
      <c r="L41" s="12">
        <v>2</v>
      </c>
      <c r="M41" s="12">
        <v>17</v>
      </c>
      <c r="N41" s="12">
        <v>1</v>
      </c>
      <c r="O41" s="12" t="s">
        <v>28</v>
      </c>
      <c r="P41" s="12">
        <v>5</v>
      </c>
      <c r="Q41" s="12">
        <v>9</v>
      </c>
      <c r="R41" s="12" t="s">
        <v>28</v>
      </c>
      <c r="S41" s="12" t="s">
        <v>28</v>
      </c>
      <c r="T41" s="12">
        <f t="shared" si="1"/>
        <v>506</v>
      </c>
    </row>
    <row r="42" spans="1:20" x14ac:dyDescent="0.25">
      <c r="A42" s="11">
        <v>5486</v>
      </c>
      <c r="B42" s="13" t="s">
        <v>55</v>
      </c>
      <c r="C42" s="12">
        <v>63</v>
      </c>
      <c r="D42" s="12">
        <v>34</v>
      </c>
      <c r="E42" s="12">
        <v>73</v>
      </c>
      <c r="F42" s="12">
        <v>5</v>
      </c>
      <c r="G42" s="12">
        <v>8</v>
      </c>
      <c r="H42" s="12">
        <v>3</v>
      </c>
      <c r="I42" s="12">
        <v>2</v>
      </c>
      <c r="J42" s="12" t="s">
        <v>28</v>
      </c>
      <c r="K42" s="12">
        <v>2</v>
      </c>
      <c r="L42" s="12" t="s">
        <v>28</v>
      </c>
      <c r="M42" s="12">
        <v>2</v>
      </c>
      <c r="N42" s="12" t="s">
        <v>28</v>
      </c>
      <c r="O42" s="12">
        <v>2</v>
      </c>
      <c r="P42" s="12">
        <v>1</v>
      </c>
      <c r="Q42" s="12">
        <v>4</v>
      </c>
      <c r="R42" s="12" t="s">
        <v>28</v>
      </c>
      <c r="S42" s="12" t="s">
        <v>28</v>
      </c>
      <c r="T42" s="12">
        <f t="shared" si="1"/>
        <v>199</v>
      </c>
    </row>
    <row r="43" spans="1:20" x14ac:dyDescent="0.25">
      <c r="A43" s="11">
        <v>5487</v>
      </c>
      <c r="B43" s="13" t="s">
        <v>56</v>
      </c>
      <c r="C43" s="12">
        <v>1326</v>
      </c>
      <c r="D43" s="12">
        <v>681</v>
      </c>
      <c r="E43" s="12">
        <v>1728</v>
      </c>
      <c r="F43" s="12">
        <v>300</v>
      </c>
      <c r="G43" s="12">
        <v>72</v>
      </c>
      <c r="H43" s="12">
        <v>99</v>
      </c>
      <c r="I43" s="12">
        <v>75</v>
      </c>
      <c r="J43" s="12">
        <v>1</v>
      </c>
      <c r="K43" s="12">
        <v>29</v>
      </c>
      <c r="L43" s="12">
        <v>9</v>
      </c>
      <c r="M43" s="12">
        <v>77</v>
      </c>
      <c r="N43" s="12">
        <v>9</v>
      </c>
      <c r="O43" s="12">
        <v>36</v>
      </c>
      <c r="P43" s="12">
        <v>95</v>
      </c>
      <c r="Q43" s="12">
        <v>69</v>
      </c>
      <c r="R43" s="12" t="s">
        <v>28</v>
      </c>
      <c r="S43" s="12" t="s">
        <v>28</v>
      </c>
      <c r="T43" s="12">
        <f t="shared" si="1"/>
        <v>4606</v>
      </c>
    </row>
    <row r="44" spans="1:20" x14ac:dyDescent="0.25">
      <c r="A44" s="11">
        <v>5488</v>
      </c>
      <c r="B44" s="13" t="s">
        <v>57</v>
      </c>
      <c r="C44" s="12">
        <v>43</v>
      </c>
      <c r="D44" s="12">
        <v>19</v>
      </c>
      <c r="E44" s="12">
        <v>45</v>
      </c>
      <c r="F44" s="12">
        <v>7</v>
      </c>
      <c r="G44" s="12">
        <v>6</v>
      </c>
      <c r="H44" s="12">
        <v>3</v>
      </c>
      <c r="I44" s="12">
        <v>3</v>
      </c>
      <c r="J44" s="12" t="s">
        <v>28</v>
      </c>
      <c r="K44" s="12" t="s">
        <v>28</v>
      </c>
      <c r="L44" s="12">
        <v>3</v>
      </c>
      <c r="M44" s="12">
        <v>9</v>
      </c>
      <c r="N44" s="12">
        <v>1</v>
      </c>
      <c r="O44" s="12">
        <v>2</v>
      </c>
      <c r="P44" s="12">
        <v>1</v>
      </c>
      <c r="Q44" s="12">
        <v>1</v>
      </c>
      <c r="R44" s="12" t="s">
        <v>28</v>
      </c>
      <c r="S44" s="12" t="s">
        <v>28</v>
      </c>
      <c r="T44" s="12">
        <f t="shared" si="1"/>
        <v>143</v>
      </c>
    </row>
    <row r="45" spans="1:20" x14ac:dyDescent="0.25">
      <c r="A45" s="11">
        <v>5492</v>
      </c>
      <c r="B45" s="13" t="s">
        <v>58</v>
      </c>
      <c r="C45" s="12">
        <v>1371</v>
      </c>
      <c r="D45" s="12">
        <v>816</v>
      </c>
      <c r="E45" s="12">
        <v>2368</v>
      </c>
      <c r="F45" s="12">
        <v>383</v>
      </c>
      <c r="G45" s="12">
        <v>64</v>
      </c>
      <c r="H45" s="12">
        <v>76</v>
      </c>
      <c r="I45" s="12">
        <v>78</v>
      </c>
      <c r="J45" s="12">
        <v>3</v>
      </c>
      <c r="K45" s="12">
        <v>27</v>
      </c>
      <c r="L45" s="12">
        <v>7</v>
      </c>
      <c r="M45" s="12">
        <v>57</v>
      </c>
      <c r="N45" s="12">
        <v>10</v>
      </c>
      <c r="O45" s="12">
        <v>30</v>
      </c>
      <c r="P45" s="12">
        <v>70</v>
      </c>
      <c r="Q45" s="12">
        <v>88</v>
      </c>
      <c r="R45" s="12" t="s">
        <v>28</v>
      </c>
      <c r="S45" s="12" t="s">
        <v>28</v>
      </c>
      <c r="T45" s="12">
        <f t="shared" si="1"/>
        <v>5448</v>
      </c>
    </row>
    <row r="46" spans="1:20" x14ac:dyDescent="0.25">
      <c r="A46" s="11">
        <v>5493</v>
      </c>
      <c r="B46" s="13" t="s">
        <v>59</v>
      </c>
      <c r="C46" s="12">
        <v>187</v>
      </c>
      <c r="D46" s="12">
        <v>106</v>
      </c>
      <c r="E46" s="12">
        <v>260</v>
      </c>
      <c r="F46" s="12">
        <v>50</v>
      </c>
      <c r="G46" s="12">
        <v>8</v>
      </c>
      <c r="H46" s="12">
        <v>5</v>
      </c>
      <c r="I46" s="12">
        <v>10</v>
      </c>
      <c r="J46" s="12" t="s">
        <v>28</v>
      </c>
      <c r="K46" s="12">
        <v>3</v>
      </c>
      <c r="L46" s="12">
        <v>2</v>
      </c>
      <c r="M46" s="12">
        <v>2</v>
      </c>
      <c r="N46" s="12">
        <v>1</v>
      </c>
      <c r="O46" s="12" t="s">
        <v>28</v>
      </c>
      <c r="P46" s="12">
        <v>10</v>
      </c>
      <c r="Q46" s="12">
        <v>10</v>
      </c>
      <c r="R46" s="12">
        <v>1</v>
      </c>
      <c r="S46" s="12" t="s">
        <v>28</v>
      </c>
      <c r="T46" s="12">
        <f t="shared" si="1"/>
        <v>655</v>
      </c>
    </row>
    <row r="47" spans="1:20" x14ac:dyDescent="0.25">
      <c r="A47" s="11">
        <v>5496</v>
      </c>
      <c r="B47" s="13" t="s">
        <v>242</v>
      </c>
      <c r="C47" s="12">
        <v>1</v>
      </c>
      <c r="D47" s="12" t="s">
        <v>28</v>
      </c>
      <c r="E47" s="12" t="s">
        <v>28</v>
      </c>
      <c r="F47" s="12" t="s">
        <v>28</v>
      </c>
      <c r="G47" s="12" t="s">
        <v>28</v>
      </c>
      <c r="H47" s="12" t="s">
        <v>28</v>
      </c>
      <c r="I47" s="12" t="s">
        <v>28</v>
      </c>
      <c r="J47" s="12" t="s">
        <v>28</v>
      </c>
      <c r="K47" s="12" t="s">
        <v>28</v>
      </c>
      <c r="L47" s="12" t="s">
        <v>28</v>
      </c>
      <c r="M47" s="12" t="s">
        <v>28</v>
      </c>
      <c r="N47" s="12" t="s">
        <v>28</v>
      </c>
      <c r="O47" s="12" t="s">
        <v>28</v>
      </c>
      <c r="P47" s="12" t="s">
        <v>28</v>
      </c>
      <c r="Q47" s="12" t="s">
        <v>28</v>
      </c>
      <c r="R47" s="12" t="s">
        <v>28</v>
      </c>
      <c r="S47" s="12" t="s">
        <v>28</v>
      </c>
      <c r="T47" s="12">
        <f t="shared" si="1"/>
        <v>1</v>
      </c>
    </row>
    <row r="48" spans="1:20" x14ac:dyDescent="0.25">
      <c r="A48" s="11">
        <v>5501</v>
      </c>
      <c r="B48" s="13" t="s">
        <v>61</v>
      </c>
      <c r="C48" s="12">
        <v>68</v>
      </c>
      <c r="D48" s="12">
        <v>29</v>
      </c>
      <c r="E48" s="12">
        <v>64</v>
      </c>
      <c r="F48" s="12">
        <v>7</v>
      </c>
      <c r="G48" s="12">
        <v>1</v>
      </c>
      <c r="H48" s="12">
        <v>3</v>
      </c>
      <c r="I48" s="12">
        <v>2</v>
      </c>
      <c r="J48" s="12" t="s">
        <v>28</v>
      </c>
      <c r="K48" s="12" t="s">
        <v>28</v>
      </c>
      <c r="L48" s="12" t="s">
        <v>28</v>
      </c>
      <c r="M48" s="12">
        <v>6</v>
      </c>
      <c r="N48" s="12" t="s">
        <v>28</v>
      </c>
      <c r="O48" s="12">
        <v>2</v>
      </c>
      <c r="P48" s="12">
        <v>1</v>
      </c>
      <c r="Q48" s="12">
        <v>10</v>
      </c>
      <c r="R48" s="12" t="s">
        <v>28</v>
      </c>
      <c r="S48" s="12" t="s">
        <v>28</v>
      </c>
      <c r="T48" s="12">
        <f t="shared" si="1"/>
        <v>193</v>
      </c>
    </row>
    <row r="49" spans="1:20" x14ac:dyDescent="0.25">
      <c r="A49" s="11">
        <v>5502</v>
      </c>
      <c r="B49" s="13" t="s">
        <v>62</v>
      </c>
      <c r="C49" s="12">
        <v>112</v>
      </c>
      <c r="D49" s="12">
        <v>62</v>
      </c>
      <c r="E49" s="12">
        <v>144</v>
      </c>
      <c r="F49" s="12">
        <v>18</v>
      </c>
      <c r="G49" s="12">
        <v>3</v>
      </c>
      <c r="H49" s="12">
        <v>5</v>
      </c>
      <c r="I49" s="12">
        <v>2</v>
      </c>
      <c r="J49" s="12" t="s">
        <v>28</v>
      </c>
      <c r="K49" s="12">
        <v>4</v>
      </c>
      <c r="L49" s="12">
        <v>1</v>
      </c>
      <c r="M49" s="12">
        <v>3</v>
      </c>
      <c r="N49" s="12" t="s">
        <v>28</v>
      </c>
      <c r="O49" s="12">
        <v>4</v>
      </c>
      <c r="P49" s="12">
        <v>6</v>
      </c>
      <c r="Q49" s="12">
        <v>6</v>
      </c>
      <c r="R49" s="12" t="s">
        <v>28</v>
      </c>
      <c r="S49" s="12" t="s">
        <v>28</v>
      </c>
      <c r="T49" s="12">
        <f t="shared" si="1"/>
        <v>370</v>
      </c>
    </row>
    <row r="50" spans="1:20" x14ac:dyDescent="0.25">
      <c r="A50" s="11">
        <v>5503</v>
      </c>
      <c r="B50" s="13" t="s">
        <v>63</v>
      </c>
      <c r="C50" s="12">
        <v>34</v>
      </c>
      <c r="D50" s="12">
        <v>16</v>
      </c>
      <c r="E50" s="12">
        <v>30</v>
      </c>
      <c r="F50" s="12">
        <v>4</v>
      </c>
      <c r="G50" s="12">
        <v>2</v>
      </c>
      <c r="H50" s="12">
        <v>1</v>
      </c>
      <c r="I50" s="12" t="s">
        <v>28</v>
      </c>
      <c r="J50" s="12" t="s">
        <v>28</v>
      </c>
      <c r="K50" s="12" t="s">
        <v>28</v>
      </c>
      <c r="L50" s="12" t="s">
        <v>28</v>
      </c>
      <c r="M50" s="12" t="s">
        <v>28</v>
      </c>
      <c r="N50" s="12" t="s">
        <v>28</v>
      </c>
      <c r="O50" s="12" t="s">
        <v>28</v>
      </c>
      <c r="P50" s="12" t="s">
        <v>28</v>
      </c>
      <c r="Q50" s="12" t="s">
        <v>28</v>
      </c>
      <c r="R50" s="12" t="s">
        <v>28</v>
      </c>
      <c r="S50" s="12" t="s">
        <v>28</v>
      </c>
      <c r="T50" s="12">
        <f t="shared" si="1"/>
        <v>87</v>
      </c>
    </row>
    <row r="51" spans="1:20" x14ac:dyDescent="0.25">
      <c r="A51" s="11">
        <v>5504</v>
      </c>
      <c r="B51" s="13" t="s">
        <v>64</v>
      </c>
      <c r="C51" s="12">
        <v>31</v>
      </c>
      <c r="D51" s="12">
        <v>17</v>
      </c>
      <c r="E51" s="12">
        <v>26</v>
      </c>
      <c r="F51" s="12">
        <v>11</v>
      </c>
      <c r="G51" s="12">
        <v>1</v>
      </c>
      <c r="H51" s="12">
        <v>2</v>
      </c>
      <c r="I51" s="12" t="s">
        <v>28</v>
      </c>
      <c r="J51" s="12" t="s">
        <v>28</v>
      </c>
      <c r="K51" s="12" t="s">
        <v>28</v>
      </c>
      <c r="L51" s="12" t="s">
        <v>28</v>
      </c>
      <c r="M51" s="12" t="s">
        <v>28</v>
      </c>
      <c r="N51" s="12" t="s">
        <v>28</v>
      </c>
      <c r="O51" s="12" t="s">
        <v>28</v>
      </c>
      <c r="P51" s="12">
        <v>3</v>
      </c>
      <c r="Q51" s="12">
        <v>3</v>
      </c>
      <c r="R51" s="12" t="s">
        <v>28</v>
      </c>
      <c r="S51" s="12" t="s">
        <v>28</v>
      </c>
      <c r="T51" s="12">
        <f t="shared" si="1"/>
        <v>94</v>
      </c>
    </row>
    <row r="52" spans="1:20" x14ac:dyDescent="0.25">
      <c r="A52" s="11">
        <v>5505</v>
      </c>
      <c r="B52" s="13" t="s">
        <v>65</v>
      </c>
      <c r="C52" s="12">
        <v>51</v>
      </c>
      <c r="D52" s="12">
        <v>27</v>
      </c>
      <c r="E52" s="12">
        <v>46</v>
      </c>
      <c r="F52" s="12">
        <v>10</v>
      </c>
      <c r="G52" s="12">
        <v>2</v>
      </c>
      <c r="H52" s="12">
        <v>5</v>
      </c>
      <c r="I52" s="12">
        <v>3</v>
      </c>
      <c r="J52" s="12" t="s">
        <v>28</v>
      </c>
      <c r="K52" s="12">
        <v>2</v>
      </c>
      <c r="L52" s="12" t="s">
        <v>28</v>
      </c>
      <c r="M52" s="12" t="s">
        <v>28</v>
      </c>
      <c r="N52" s="12" t="s">
        <v>28</v>
      </c>
      <c r="O52" s="12">
        <v>2</v>
      </c>
      <c r="P52" s="12" t="s">
        <v>28</v>
      </c>
      <c r="Q52" s="12">
        <v>3</v>
      </c>
      <c r="R52" s="12" t="s">
        <v>28</v>
      </c>
      <c r="S52" s="12" t="s">
        <v>28</v>
      </c>
      <c r="T52" s="12">
        <f t="shared" si="1"/>
        <v>151</v>
      </c>
    </row>
    <row r="53" spans="1:20" x14ac:dyDescent="0.25">
      <c r="A53" s="11">
        <v>5601</v>
      </c>
      <c r="B53" s="13" t="s">
        <v>67</v>
      </c>
      <c r="C53" s="12">
        <v>91</v>
      </c>
      <c r="D53" s="12">
        <v>48</v>
      </c>
      <c r="E53" s="12">
        <v>115</v>
      </c>
      <c r="F53" s="12">
        <v>26</v>
      </c>
      <c r="G53" s="12" t="s">
        <v>28</v>
      </c>
      <c r="H53" s="12">
        <v>4</v>
      </c>
      <c r="I53" s="12">
        <v>4</v>
      </c>
      <c r="J53" s="12" t="s">
        <v>28</v>
      </c>
      <c r="K53" s="12">
        <v>3</v>
      </c>
      <c r="L53" s="12" t="s">
        <v>28</v>
      </c>
      <c r="M53" s="12" t="s">
        <v>28</v>
      </c>
      <c r="N53" s="12" t="s">
        <v>28</v>
      </c>
      <c r="O53" s="12">
        <v>1</v>
      </c>
      <c r="P53" s="12">
        <v>2</v>
      </c>
      <c r="Q53" s="12">
        <v>1</v>
      </c>
      <c r="R53" s="12" t="s">
        <v>28</v>
      </c>
      <c r="S53" s="12" t="s">
        <v>28</v>
      </c>
      <c r="T53" s="12">
        <f t="shared" si="1"/>
        <v>295</v>
      </c>
    </row>
    <row r="54" spans="1:20" x14ac:dyDescent="0.25">
      <c r="A54" s="11">
        <v>5602</v>
      </c>
      <c r="B54" s="13" t="s">
        <v>68</v>
      </c>
      <c r="C54" s="12">
        <v>4</v>
      </c>
      <c r="D54" s="12">
        <v>2</v>
      </c>
      <c r="E54" s="12">
        <v>1</v>
      </c>
      <c r="F54" s="12" t="s">
        <v>28</v>
      </c>
      <c r="G54" s="12" t="s">
        <v>28</v>
      </c>
      <c r="H54" s="12">
        <v>1</v>
      </c>
      <c r="I54" s="12" t="s">
        <v>28</v>
      </c>
      <c r="J54" s="12" t="s">
        <v>28</v>
      </c>
      <c r="K54" s="12" t="s">
        <v>28</v>
      </c>
      <c r="L54" s="12" t="s">
        <v>28</v>
      </c>
      <c r="M54" s="12">
        <v>1</v>
      </c>
      <c r="N54" s="12" t="s">
        <v>28</v>
      </c>
      <c r="O54" s="12" t="s">
        <v>28</v>
      </c>
      <c r="P54" s="12" t="s">
        <v>28</v>
      </c>
      <c r="Q54" s="12">
        <v>1</v>
      </c>
      <c r="R54" s="12" t="s">
        <v>28</v>
      </c>
      <c r="S54" s="12" t="s">
        <v>28</v>
      </c>
      <c r="T54" s="12">
        <f t="shared" si="1"/>
        <v>10</v>
      </c>
    </row>
    <row r="55" spans="1:20" x14ac:dyDescent="0.25">
      <c r="A55" s="11">
        <v>5603</v>
      </c>
      <c r="B55" s="13" t="s">
        <v>69</v>
      </c>
      <c r="C55" s="12">
        <v>42</v>
      </c>
      <c r="D55" s="12">
        <v>17</v>
      </c>
      <c r="E55" s="12">
        <v>35</v>
      </c>
      <c r="F55" s="12">
        <v>11</v>
      </c>
      <c r="G55" s="12">
        <v>1</v>
      </c>
      <c r="H55" s="12">
        <v>4</v>
      </c>
      <c r="I55" s="12">
        <v>4</v>
      </c>
      <c r="J55" s="12" t="s">
        <v>28</v>
      </c>
      <c r="K55" s="12">
        <v>2</v>
      </c>
      <c r="L55" s="12" t="s">
        <v>28</v>
      </c>
      <c r="M55" s="12" t="s">
        <v>28</v>
      </c>
      <c r="N55" s="12" t="s">
        <v>28</v>
      </c>
      <c r="O55" s="12" t="s">
        <v>28</v>
      </c>
      <c r="P55" s="12">
        <v>5</v>
      </c>
      <c r="Q55" s="12">
        <v>2</v>
      </c>
      <c r="R55" s="12" t="s">
        <v>28</v>
      </c>
      <c r="S55" s="12" t="s">
        <v>28</v>
      </c>
      <c r="T55" s="12">
        <f t="shared" si="1"/>
        <v>123</v>
      </c>
    </row>
    <row r="56" spans="1:20" x14ac:dyDescent="0.25">
      <c r="A56" s="11">
        <v>5604</v>
      </c>
      <c r="B56" s="13" t="s">
        <v>70</v>
      </c>
      <c r="C56" s="12">
        <v>54</v>
      </c>
      <c r="D56" s="12">
        <v>35</v>
      </c>
      <c r="E56" s="12">
        <v>67</v>
      </c>
      <c r="F56" s="12">
        <v>12</v>
      </c>
      <c r="G56" s="12">
        <v>2</v>
      </c>
      <c r="H56" s="12">
        <v>3</v>
      </c>
      <c r="I56" s="12">
        <v>1</v>
      </c>
      <c r="J56" s="12" t="s">
        <v>28</v>
      </c>
      <c r="K56" s="12">
        <v>1</v>
      </c>
      <c r="L56" s="12" t="s">
        <v>28</v>
      </c>
      <c r="M56" s="12">
        <v>1</v>
      </c>
      <c r="N56" s="12">
        <v>1</v>
      </c>
      <c r="O56" s="12">
        <v>1</v>
      </c>
      <c r="P56" s="12" t="s">
        <v>28</v>
      </c>
      <c r="Q56" s="12">
        <v>7</v>
      </c>
      <c r="R56" s="12" t="s">
        <v>28</v>
      </c>
      <c r="S56" s="12" t="s">
        <v>28</v>
      </c>
      <c r="T56" s="12">
        <f t="shared" si="1"/>
        <v>185</v>
      </c>
    </row>
    <row r="57" spans="1:20" x14ac:dyDescent="0.25">
      <c r="A57" s="11">
        <v>5605</v>
      </c>
      <c r="B57" s="13" t="s">
        <v>71</v>
      </c>
      <c r="C57" s="12">
        <v>28</v>
      </c>
      <c r="D57" s="12">
        <v>20</v>
      </c>
      <c r="E57" s="12">
        <v>42</v>
      </c>
      <c r="F57" s="12">
        <v>7</v>
      </c>
      <c r="G57" s="12">
        <v>1</v>
      </c>
      <c r="H57" s="12" t="s">
        <v>28</v>
      </c>
      <c r="I57" s="12">
        <v>2</v>
      </c>
      <c r="J57" s="12" t="s">
        <v>28</v>
      </c>
      <c r="K57" s="12" t="s">
        <v>28</v>
      </c>
      <c r="L57" s="12" t="s">
        <v>28</v>
      </c>
      <c r="M57" s="12" t="s">
        <v>28</v>
      </c>
      <c r="N57" s="12" t="s">
        <v>28</v>
      </c>
      <c r="O57" s="12" t="s">
        <v>28</v>
      </c>
      <c r="P57" s="12" t="s">
        <v>28</v>
      </c>
      <c r="Q57" s="12">
        <v>1</v>
      </c>
      <c r="R57" s="12" t="s">
        <v>28</v>
      </c>
      <c r="S57" s="12" t="s">
        <v>28</v>
      </c>
      <c r="T57" s="12">
        <f t="shared" si="1"/>
        <v>101</v>
      </c>
    </row>
    <row r="58" spans="1:20" x14ac:dyDescent="0.25">
      <c r="A58" s="11">
        <v>5606</v>
      </c>
      <c r="B58" s="13" t="s">
        <v>72</v>
      </c>
      <c r="C58" s="12">
        <v>228</v>
      </c>
      <c r="D58" s="12">
        <v>133</v>
      </c>
      <c r="E58" s="12">
        <v>348</v>
      </c>
      <c r="F58" s="12">
        <v>72</v>
      </c>
      <c r="G58" s="12">
        <v>9</v>
      </c>
      <c r="H58" s="12">
        <v>13</v>
      </c>
      <c r="I58" s="12">
        <v>16</v>
      </c>
      <c r="J58" s="12" t="s">
        <v>28</v>
      </c>
      <c r="K58" s="12">
        <v>4</v>
      </c>
      <c r="L58" s="12" t="s">
        <v>28</v>
      </c>
      <c r="M58" s="12">
        <v>7</v>
      </c>
      <c r="N58" s="12">
        <v>3</v>
      </c>
      <c r="O58" s="12">
        <v>3</v>
      </c>
      <c r="P58" s="12">
        <v>6</v>
      </c>
      <c r="Q58" s="12">
        <v>21</v>
      </c>
      <c r="R58" s="12">
        <v>1</v>
      </c>
      <c r="S58" s="12">
        <v>1</v>
      </c>
      <c r="T58" s="12">
        <f t="shared" si="1"/>
        <v>865</v>
      </c>
    </row>
    <row r="59" spans="1:20" x14ac:dyDescent="0.25">
      <c r="A59" s="11">
        <v>5607</v>
      </c>
      <c r="B59" s="13" t="s">
        <v>73</v>
      </c>
      <c r="C59" s="12">
        <v>134</v>
      </c>
      <c r="D59" s="12">
        <v>79</v>
      </c>
      <c r="E59" s="12">
        <v>163</v>
      </c>
      <c r="F59" s="12">
        <v>20</v>
      </c>
      <c r="G59" s="12">
        <v>12</v>
      </c>
      <c r="H59" s="12">
        <v>7</v>
      </c>
      <c r="I59" s="12">
        <v>4</v>
      </c>
      <c r="J59" s="12" t="s">
        <v>28</v>
      </c>
      <c r="K59" s="12">
        <v>2</v>
      </c>
      <c r="L59" s="12">
        <v>1</v>
      </c>
      <c r="M59" s="12">
        <v>3</v>
      </c>
      <c r="N59" s="12" t="s">
        <v>28</v>
      </c>
      <c r="O59" s="12">
        <v>3</v>
      </c>
      <c r="P59" s="12">
        <v>9</v>
      </c>
      <c r="Q59" s="12">
        <v>4</v>
      </c>
      <c r="R59" s="12" t="s">
        <v>28</v>
      </c>
      <c r="S59" s="12" t="s">
        <v>28</v>
      </c>
      <c r="T59" s="12">
        <f t="shared" si="1"/>
        <v>441</v>
      </c>
    </row>
    <row r="60" spans="1:20" x14ac:dyDescent="0.25">
      <c r="A60" s="11">
        <v>5608</v>
      </c>
      <c r="B60" s="13" t="s">
        <v>74</v>
      </c>
      <c r="C60" s="12">
        <v>36</v>
      </c>
      <c r="D60" s="12">
        <v>19</v>
      </c>
      <c r="E60" s="12">
        <v>34</v>
      </c>
      <c r="F60" s="12">
        <v>6</v>
      </c>
      <c r="G60" s="12">
        <v>2</v>
      </c>
      <c r="H60" s="12">
        <v>3</v>
      </c>
      <c r="I60" s="12">
        <v>1</v>
      </c>
      <c r="J60" s="12" t="s">
        <v>28</v>
      </c>
      <c r="K60" s="12" t="s">
        <v>28</v>
      </c>
      <c r="L60" s="12">
        <v>1</v>
      </c>
      <c r="M60" s="12">
        <v>1</v>
      </c>
      <c r="N60" s="12">
        <v>1</v>
      </c>
      <c r="O60" s="12" t="s">
        <v>28</v>
      </c>
      <c r="P60" s="12">
        <v>1</v>
      </c>
      <c r="Q60" s="12">
        <v>4</v>
      </c>
      <c r="R60" s="12" t="s">
        <v>28</v>
      </c>
      <c r="S60" s="12" t="s">
        <v>28</v>
      </c>
      <c r="T60" s="12">
        <f t="shared" si="1"/>
        <v>109</v>
      </c>
    </row>
    <row r="61" spans="1:20" x14ac:dyDescent="0.25">
      <c r="A61" s="11">
        <v>5610</v>
      </c>
      <c r="B61" s="13" t="s">
        <v>75</v>
      </c>
      <c r="C61" s="12">
        <v>49</v>
      </c>
      <c r="D61" s="12">
        <v>22</v>
      </c>
      <c r="E61" s="12">
        <v>42</v>
      </c>
      <c r="F61" s="12">
        <v>7</v>
      </c>
      <c r="G61" s="12">
        <v>5</v>
      </c>
      <c r="H61" s="12">
        <v>3</v>
      </c>
      <c r="I61" s="12" t="s">
        <v>28</v>
      </c>
      <c r="J61" s="12">
        <v>2</v>
      </c>
      <c r="K61" s="12" t="s">
        <v>28</v>
      </c>
      <c r="L61" s="12" t="s">
        <v>28</v>
      </c>
      <c r="M61" s="12" t="s">
        <v>28</v>
      </c>
      <c r="N61" s="12" t="s">
        <v>28</v>
      </c>
      <c r="O61" s="12">
        <v>1</v>
      </c>
      <c r="P61" s="12">
        <v>3</v>
      </c>
      <c r="Q61" s="12">
        <v>2</v>
      </c>
      <c r="R61" s="12" t="s">
        <v>28</v>
      </c>
      <c r="S61" s="12" t="s">
        <v>28</v>
      </c>
      <c r="T61" s="12">
        <f t="shared" si="1"/>
        <v>136</v>
      </c>
    </row>
    <row r="62" spans="1:20" x14ac:dyDescent="0.25">
      <c r="A62" s="11">
        <v>5611</v>
      </c>
      <c r="B62" s="13" t="s">
        <v>76</v>
      </c>
      <c r="C62" s="12">
        <v>69</v>
      </c>
      <c r="D62" s="12">
        <v>34</v>
      </c>
      <c r="E62" s="12">
        <v>68</v>
      </c>
      <c r="F62" s="12">
        <v>11</v>
      </c>
      <c r="G62" s="12">
        <v>4</v>
      </c>
      <c r="H62" s="12">
        <v>2</v>
      </c>
      <c r="I62" s="12">
        <v>5</v>
      </c>
      <c r="J62" s="12" t="s">
        <v>28</v>
      </c>
      <c r="K62" s="12" t="s">
        <v>28</v>
      </c>
      <c r="L62" s="12" t="s">
        <v>28</v>
      </c>
      <c r="M62" s="12" t="s">
        <v>28</v>
      </c>
      <c r="N62" s="12">
        <v>1</v>
      </c>
      <c r="O62" s="12" t="s">
        <v>28</v>
      </c>
      <c r="P62" s="12" t="s">
        <v>28</v>
      </c>
      <c r="Q62" s="12">
        <v>3</v>
      </c>
      <c r="R62" s="12" t="s">
        <v>28</v>
      </c>
      <c r="S62" s="12" t="s">
        <v>28</v>
      </c>
      <c r="T62" s="12">
        <f t="shared" si="1"/>
        <v>197</v>
      </c>
    </row>
    <row r="63" spans="1:20" x14ac:dyDescent="0.25">
      <c r="A63" s="11">
        <v>5612</v>
      </c>
      <c r="B63" s="13" t="s">
        <v>77</v>
      </c>
      <c r="C63" s="12">
        <v>139</v>
      </c>
      <c r="D63" s="12">
        <v>77</v>
      </c>
      <c r="E63" s="12">
        <v>197</v>
      </c>
      <c r="F63" s="12">
        <v>38</v>
      </c>
      <c r="G63" s="12">
        <v>4</v>
      </c>
      <c r="H63" s="12">
        <v>7</v>
      </c>
      <c r="I63" s="12">
        <v>7</v>
      </c>
      <c r="J63" s="12">
        <v>1</v>
      </c>
      <c r="K63" s="12">
        <v>2</v>
      </c>
      <c r="L63" s="12">
        <v>1</v>
      </c>
      <c r="M63" s="12">
        <v>6</v>
      </c>
      <c r="N63" s="12" t="s">
        <v>28</v>
      </c>
      <c r="O63" s="12">
        <v>3</v>
      </c>
      <c r="P63" s="12">
        <v>3</v>
      </c>
      <c r="Q63" s="12">
        <v>9</v>
      </c>
      <c r="R63" s="12" t="s">
        <v>28</v>
      </c>
      <c r="S63" s="12" t="s">
        <v>28</v>
      </c>
      <c r="T63" s="12">
        <f t="shared" si="1"/>
        <v>494</v>
      </c>
    </row>
    <row r="64" spans="1:20" x14ac:dyDescent="0.25">
      <c r="A64" s="11">
        <v>5696</v>
      </c>
      <c r="B64" s="13" t="s">
        <v>78</v>
      </c>
      <c r="C64" s="12">
        <v>43</v>
      </c>
      <c r="D64" s="12">
        <v>22</v>
      </c>
      <c r="E64" s="12">
        <v>62</v>
      </c>
      <c r="F64" s="12">
        <v>15</v>
      </c>
      <c r="G64" s="12">
        <v>1</v>
      </c>
      <c r="H64" s="12">
        <v>2</v>
      </c>
      <c r="I64" s="12">
        <v>3</v>
      </c>
      <c r="J64" s="12" t="s">
        <v>28</v>
      </c>
      <c r="K64" s="12" t="s">
        <v>28</v>
      </c>
      <c r="L64" s="12">
        <v>1</v>
      </c>
      <c r="M64" s="12">
        <v>2</v>
      </c>
      <c r="N64" s="12" t="s">
        <v>28</v>
      </c>
      <c r="O64" s="12" t="s">
        <v>28</v>
      </c>
      <c r="P64" s="12">
        <v>2</v>
      </c>
      <c r="Q64" s="12">
        <v>4</v>
      </c>
      <c r="R64" s="12" t="s">
        <v>28</v>
      </c>
      <c r="S64" s="12" t="s">
        <v>28</v>
      </c>
      <c r="T64" s="12">
        <f t="shared" si="1"/>
        <v>157</v>
      </c>
    </row>
    <row r="65" spans="1:20" x14ac:dyDescent="0.25">
      <c r="A65" s="11">
        <v>5697</v>
      </c>
      <c r="B65" s="13" t="s">
        <v>79</v>
      </c>
      <c r="C65" s="12">
        <v>2</v>
      </c>
      <c r="D65" s="12">
        <v>2</v>
      </c>
      <c r="E65" s="12">
        <v>4</v>
      </c>
      <c r="F65" s="12" t="s">
        <v>28</v>
      </c>
      <c r="G65" s="12">
        <v>1</v>
      </c>
      <c r="H65" s="12" t="s">
        <v>28</v>
      </c>
      <c r="I65" s="12" t="s">
        <v>28</v>
      </c>
      <c r="J65" s="12" t="s">
        <v>28</v>
      </c>
      <c r="K65" s="12" t="s">
        <v>28</v>
      </c>
      <c r="L65" s="12" t="s">
        <v>28</v>
      </c>
      <c r="M65" s="12" t="s">
        <v>28</v>
      </c>
      <c r="N65" s="12" t="s">
        <v>28</v>
      </c>
      <c r="O65" s="12" t="s">
        <v>28</v>
      </c>
      <c r="P65" s="12" t="s">
        <v>28</v>
      </c>
      <c r="Q65" s="12" t="s">
        <v>28</v>
      </c>
      <c r="R65" s="12" t="s">
        <v>28</v>
      </c>
      <c r="S65" s="12" t="s">
        <v>28</v>
      </c>
      <c r="T65" s="12">
        <f t="shared" si="1"/>
        <v>9</v>
      </c>
    </row>
    <row r="66" spans="1:20" x14ac:dyDescent="0.25">
      <c r="A66" s="11">
        <v>5698</v>
      </c>
      <c r="B66" s="13" t="s">
        <v>80</v>
      </c>
      <c r="C66" s="12">
        <v>28</v>
      </c>
      <c r="D66" s="12">
        <v>17</v>
      </c>
      <c r="E66" s="12">
        <v>42</v>
      </c>
      <c r="F66" s="12">
        <v>3</v>
      </c>
      <c r="G66" s="12">
        <v>4</v>
      </c>
      <c r="H66" s="12">
        <v>6</v>
      </c>
      <c r="I66" s="12">
        <v>1</v>
      </c>
      <c r="J66" s="12" t="s">
        <v>28</v>
      </c>
      <c r="K66" s="12">
        <v>1</v>
      </c>
      <c r="L66" s="12" t="s">
        <v>28</v>
      </c>
      <c r="M66" s="12">
        <v>1</v>
      </c>
      <c r="N66" s="12" t="s">
        <v>28</v>
      </c>
      <c r="O66" s="12">
        <v>1</v>
      </c>
      <c r="P66" s="12" t="s">
        <v>28</v>
      </c>
      <c r="Q66" s="12" t="s">
        <v>28</v>
      </c>
      <c r="R66" s="12" t="s">
        <v>28</v>
      </c>
      <c r="S66" s="12" t="s">
        <v>28</v>
      </c>
      <c r="T66" s="12">
        <f t="shared" si="1"/>
        <v>104</v>
      </c>
    </row>
    <row r="67" spans="1:20" x14ac:dyDescent="0.25">
      <c r="A67" s="11">
        <v>5699</v>
      </c>
      <c r="B67" s="13" t="s">
        <v>81</v>
      </c>
      <c r="C67" s="12">
        <v>34</v>
      </c>
      <c r="D67" s="12">
        <v>25</v>
      </c>
      <c r="E67" s="12">
        <v>38</v>
      </c>
      <c r="F67" s="12">
        <v>4</v>
      </c>
      <c r="G67" s="12">
        <v>1</v>
      </c>
      <c r="H67" s="12">
        <v>1</v>
      </c>
      <c r="I67" s="12" t="s">
        <v>28</v>
      </c>
      <c r="J67" s="12" t="s">
        <v>28</v>
      </c>
      <c r="K67" s="12" t="s">
        <v>28</v>
      </c>
      <c r="L67" s="12" t="s">
        <v>28</v>
      </c>
      <c r="M67" s="12">
        <v>2</v>
      </c>
      <c r="N67" s="12" t="s">
        <v>28</v>
      </c>
      <c r="O67" s="12">
        <v>1</v>
      </c>
      <c r="P67" s="12" t="s">
        <v>28</v>
      </c>
      <c r="Q67" s="12">
        <v>3</v>
      </c>
      <c r="R67" s="12" t="s">
        <v>28</v>
      </c>
      <c r="S67" s="12" t="s">
        <v>28</v>
      </c>
      <c r="T67" s="12">
        <f t="shared" si="1"/>
        <v>109</v>
      </c>
    </row>
    <row r="68" spans="1:20" x14ac:dyDescent="0.25">
      <c r="A68" s="11">
        <v>5701</v>
      </c>
      <c r="B68" s="13" t="s">
        <v>83</v>
      </c>
      <c r="C68" s="12">
        <v>147</v>
      </c>
      <c r="D68" s="12">
        <v>85</v>
      </c>
      <c r="E68" s="12">
        <v>169</v>
      </c>
      <c r="F68" s="12">
        <v>27</v>
      </c>
      <c r="G68" s="12">
        <v>8</v>
      </c>
      <c r="H68" s="12">
        <v>8</v>
      </c>
      <c r="I68" s="12">
        <v>2</v>
      </c>
      <c r="J68" s="12" t="s">
        <v>28</v>
      </c>
      <c r="K68" s="12">
        <v>3</v>
      </c>
      <c r="L68" s="12" t="s">
        <v>28</v>
      </c>
      <c r="M68" s="12">
        <v>1</v>
      </c>
      <c r="N68" s="12" t="s">
        <v>28</v>
      </c>
      <c r="O68" s="12">
        <v>1</v>
      </c>
      <c r="P68" s="12">
        <v>1</v>
      </c>
      <c r="Q68" s="12">
        <v>3</v>
      </c>
      <c r="R68" s="12" t="s">
        <v>28</v>
      </c>
      <c r="S68" s="12" t="s">
        <v>28</v>
      </c>
      <c r="T68" s="12">
        <f t="shared" si="1"/>
        <v>455</v>
      </c>
    </row>
    <row r="69" spans="1:20" x14ac:dyDescent="0.25">
      <c r="A69" s="11">
        <v>5702</v>
      </c>
      <c r="B69" s="13" t="s">
        <v>84</v>
      </c>
      <c r="C69" s="12">
        <v>57</v>
      </c>
      <c r="D69" s="12">
        <v>31</v>
      </c>
      <c r="E69" s="12">
        <v>57</v>
      </c>
      <c r="F69" s="12">
        <v>11</v>
      </c>
      <c r="G69" s="12">
        <v>4</v>
      </c>
      <c r="H69" s="12">
        <v>5</v>
      </c>
      <c r="I69" s="12">
        <v>2</v>
      </c>
      <c r="J69" s="12" t="s">
        <v>28</v>
      </c>
      <c r="K69" s="12">
        <v>1</v>
      </c>
      <c r="L69" s="12" t="s">
        <v>28</v>
      </c>
      <c r="M69" s="12">
        <v>3</v>
      </c>
      <c r="N69" s="12" t="s">
        <v>28</v>
      </c>
      <c r="O69" s="12" t="s">
        <v>28</v>
      </c>
      <c r="P69" s="12">
        <v>5</v>
      </c>
      <c r="Q69" s="12" t="s">
        <v>28</v>
      </c>
      <c r="R69" s="12" t="s">
        <v>28</v>
      </c>
      <c r="S69" s="12" t="s">
        <v>28</v>
      </c>
      <c r="T69" s="12">
        <f t="shared" si="1"/>
        <v>176</v>
      </c>
    </row>
    <row r="70" spans="1:20" x14ac:dyDescent="0.25">
      <c r="A70" s="11">
        <v>5703</v>
      </c>
      <c r="B70" s="13" t="s">
        <v>85</v>
      </c>
      <c r="C70" s="12">
        <v>37</v>
      </c>
      <c r="D70" s="12">
        <v>23</v>
      </c>
      <c r="E70" s="12">
        <v>42</v>
      </c>
      <c r="F70" s="12">
        <v>6</v>
      </c>
      <c r="G70" s="12">
        <v>3</v>
      </c>
      <c r="H70" s="12">
        <v>3</v>
      </c>
      <c r="I70" s="12" t="s">
        <v>28</v>
      </c>
      <c r="J70" s="12" t="s">
        <v>28</v>
      </c>
      <c r="K70" s="12" t="s">
        <v>28</v>
      </c>
      <c r="L70" s="12" t="s">
        <v>28</v>
      </c>
      <c r="M70" s="12" t="s">
        <v>28</v>
      </c>
      <c r="N70" s="12" t="s">
        <v>28</v>
      </c>
      <c r="O70" s="12" t="s">
        <v>28</v>
      </c>
      <c r="P70" s="12" t="s">
        <v>28</v>
      </c>
      <c r="Q70" s="12">
        <v>2</v>
      </c>
      <c r="R70" s="12" t="s">
        <v>28</v>
      </c>
      <c r="S70" s="12" t="s">
        <v>28</v>
      </c>
      <c r="T70" s="12">
        <f t="shared" si="1"/>
        <v>116</v>
      </c>
    </row>
    <row r="71" spans="1:20" x14ac:dyDescent="0.25">
      <c r="A71" s="11">
        <v>5801</v>
      </c>
      <c r="B71" s="13" t="s">
        <v>87</v>
      </c>
      <c r="C71" s="12">
        <v>137</v>
      </c>
      <c r="D71" s="12">
        <v>62</v>
      </c>
      <c r="E71" s="12">
        <v>134</v>
      </c>
      <c r="F71" s="12">
        <v>39</v>
      </c>
      <c r="G71" s="12">
        <v>2</v>
      </c>
      <c r="H71" s="12">
        <v>7</v>
      </c>
      <c r="I71" s="12">
        <v>11</v>
      </c>
      <c r="J71" s="12">
        <v>1</v>
      </c>
      <c r="K71" s="12">
        <v>2</v>
      </c>
      <c r="L71" s="12">
        <v>1</v>
      </c>
      <c r="M71" s="12">
        <v>5</v>
      </c>
      <c r="N71" s="12">
        <v>1</v>
      </c>
      <c r="O71" s="12">
        <v>1</v>
      </c>
      <c r="P71" s="12">
        <v>7</v>
      </c>
      <c r="Q71" s="12">
        <v>13</v>
      </c>
      <c r="R71" s="12" t="s">
        <v>28</v>
      </c>
      <c r="S71" s="12" t="s">
        <v>28</v>
      </c>
      <c r="T71" s="12">
        <f t="shared" si="1"/>
        <v>423</v>
      </c>
    </row>
    <row r="72" spans="1:20" x14ac:dyDescent="0.25">
      <c r="A72" s="11">
        <v>5802</v>
      </c>
      <c r="B72" s="13" t="s">
        <v>43</v>
      </c>
      <c r="C72" s="12">
        <v>19</v>
      </c>
      <c r="D72" s="12">
        <v>8</v>
      </c>
      <c r="E72" s="12">
        <v>17</v>
      </c>
      <c r="F72" s="12">
        <v>1</v>
      </c>
      <c r="G72" s="12" t="s">
        <v>28</v>
      </c>
      <c r="H72" s="12">
        <v>1</v>
      </c>
      <c r="I72" s="12">
        <v>1</v>
      </c>
      <c r="J72" s="12" t="s">
        <v>28</v>
      </c>
      <c r="K72" s="12" t="s">
        <v>28</v>
      </c>
      <c r="L72" s="12" t="s">
        <v>28</v>
      </c>
      <c r="M72" s="12">
        <v>2</v>
      </c>
      <c r="N72" s="12" t="s">
        <v>28</v>
      </c>
      <c r="O72" s="12" t="s">
        <v>28</v>
      </c>
      <c r="P72" s="12">
        <v>2</v>
      </c>
      <c r="Q72" s="12">
        <v>3</v>
      </c>
      <c r="R72" s="12" t="s">
        <v>28</v>
      </c>
      <c r="S72" s="12" t="s">
        <v>28</v>
      </c>
      <c r="T72" s="12">
        <f t="shared" si="1"/>
        <v>54</v>
      </c>
    </row>
    <row r="73" spans="1:20" x14ac:dyDescent="0.25">
      <c r="A73" s="11">
        <v>5803</v>
      </c>
      <c r="B73" s="13" t="s">
        <v>45</v>
      </c>
      <c r="C73" s="12">
        <v>68</v>
      </c>
      <c r="D73" s="12">
        <v>33</v>
      </c>
      <c r="E73" s="12">
        <v>60</v>
      </c>
      <c r="F73" s="12">
        <v>12</v>
      </c>
      <c r="G73" s="12">
        <v>2</v>
      </c>
      <c r="H73" s="12">
        <v>3</v>
      </c>
      <c r="I73" s="12">
        <v>2</v>
      </c>
      <c r="J73" s="12" t="s">
        <v>28</v>
      </c>
      <c r="K73" s="12" t="s">
        <v>28</v>
      </c>
      <c r="L73" s="12" t="s">
        <v>28</v>
      </c>
      <c r="M73" s="12">
        <v>1</v>
      </c>
      <c r="N73" s="12">
        <v>1</v>
      </c>
      <c r="O73" s="12">
        <v>1</v>
      </c>
      <c r="P73" s="12">
        <v>1</v>
      </c>
      <c r="Q73" s="12">
        <v>3</v>
      </c>
      <c r="R73" s="12" t="s">
        <v>28</v>
      </c>
      <c r="S73" s="12" t="s">
        <v>28</v>
      </c>
      <c r="T73" s="12">
        <f>SUM(C73:S73)</f>
        <v>187</v>
      </c>
    </row>
    <row r="74" spans="1:20" x14ac:dyDescent="0.25">
      <c r="A74" s="11">
        <v>5804</v>
      </c>
      <c r="B74" s="13" t="s">
        <v>88</v>
      </c>
      <c r="C74" s="12">
        <v>86</v>
      </c>
      <c r="D74" s="12">
        <v>48</v>
      </c>
      <c r="E74" s="12">
        <v>108</v>
      </c>
      <c r="F74" s="12">
        <v>28</v>
      </c>
      <c r="G74" s="12">
        <v>6</v>
      </c>
      <c r="H74" s="12">
        <v>12</v>
      </c>
      <c r="I74" s="12">
        <v>12</v>
      </c>
      <c r="J74" s="12" t="s">
        <v>28</v>
      </c>
      <c r="K74" s="12" t="s">
        <v>28</v>
      </c>
      <c r="L74" s="12" t="s">
        <v>28</v>
      </c>
      <c r="M74" s="12">
        <v>12</v>
      </c>
      <c r="N74" s="12" t="s">
        <v>28</v>
      </c>
      <c r="O74" s="12">
        <v>4</v>
      </c>
      <c r="P74" s="12">
        <v>11</v>
      </c>
      <c r="Q74" s="12">
        <v>9</v>
      </c>
      <c r="R74" s="12" t="s">
        <v>28</v>
      </c>
      <c r="S74" s="12" t="s">
        <v>28</v>
      </c>
      <c r="T74" s="12">
        <f>SUM(C74:S74)</f>
        <v>336</v>
      </c>
    </row>
    <row r="75" spans="1:20" x14ac:dyDescent="0.25">
      <c r="A75" s="11">
        <v>5904</v>
      </c>
      <c r="B75" s="13" t="s">
        <v>90</v>
      </c>
      <c r="C75" s="12">
        <v>428</v>
      </c>
      <c r="D75" s="12">
        <v>220</v>
      </c>
      <c r="E75" s="12">
        <v>510</v>
      </c>
      <c r="F75" s="12">
        <v>99</v>
      </c>
      <c r="G75" s="12">
        <v>17</v>
      </c>
      <c r="H75" s="12">
        <v>22</v>
      </c>
      <c r="I75" s="12">
        <v>15</v>
      </c>
      <c r="J75" s="12" t="s">
        <v>28</v>
      </c>
      <c r="K75" s="12">
        <v>15</v>
      </c>
      <c r="L75" s="12">
        <v>1</v>
      </c>
      <c r="M75" s="12">
        <v>18</v>
      </c>
      <c r="N75" s="12">
        <v>5</v>
      </c>
      <c r="O75" s="12">
        <v>11</v>
      </c>
      <c r="P75" s="12">
        <v>10</v>
      </c>
      <c r="Q75" s="12">
        <v>18</v>
      </c>
      <c r="R75" s="12">
        <v>1</v>
      </c>
      <c r="S75" s="12" t="s">
        <v>28</v>
      </c>
      <c r="T75" s="12">
        <f>SUM(C75:S75)</f>
        <v>1390</v>
      </c>
    </row>
    <row r="76" spans="1:20" x14ac:dyDescent="0.25">
      <c r="A76" s="11">
        <v>5902</v>
      </c>
      <c r="B76" s="13" t="s">
        <v>91</v>
      </c>
      <c r="C76" s="12">
        <v>55</v>
      </c>
      <c r="D76" s="12">
        <v>36</v>
      </c>
      <c r="E76" s="12">
        <v>81</v>
      </c>
      <c r="F76" s="12">
        <v>22</v>
      </c>
      <c r="G76" s="12">
        <v>3</v>
      </c>
      <c r="H76" s="12">
        <v>2</v>
      </c>
      <c r="I76" s="12">
        <v>6</v>
      </c>
      <c r="J76" s="12" t="s">
        <v>28</v>
      </c>
      <c r="K76" s="12">
        <v>1</v>
      </c>
      <c r="L76" s="12" t="s">
        <v>28</v>
      </c>
      <c r="M76" s="12">
        <v>1</v>
      </c>
      <c r="N76" s="12" t="s">
        <v>28</v>
      </c>
      <c r="O76" s="12" t="s">
        <v>28</v>
      </c>
      <c r="P76" s="12" t="s">
        <v>28</v>
      </c>
      <c r="Q76" s="12">
        <v>3</v>
      </c>
      <c r="R76" s="12" t="s">
        <v>28</v>
      </c>
      <c r="S76" s="12" t="s">
        <v>28</v>
      </c>
      <c r="T76" s="12">
        <f t="shared" si="1"/>
        <v>210</v>
      </c>
    </row>
    <row r="77" spans="1:20" x14ac:dyDescent="0.25">
      <c r="A77" s="11">
        <v>5903</v>
      </c>
      <c r="B77" s="13" t="s">
        <v>92</v>
      </c>
      <c r="C77" s="12">
        <v>77</v>
      </c>
      <c r="D77" s="12">
        <v>45</v>
      </c>
      <c r="E77" s="12">
        <v>90</v>
      </c>
      <c r="F77" s="12">
        <v>18</v>
      </c>
      <c r="G77" s="12">
        <v>4</v>
      </c>
      <c r="H77" s="12">
        <v>6</v>
      </c>
      <c r="I77" s="12">
        <v>2</v>
      </c>
      <c r="J77" s="12" t="s">
        <v>28</v>
      </c>
      <c r="K77" s="12">
        <v>1</v>
      </c>
      <c r="L77" s="12" t="s">
        <v>28</v>
      </c>
      <c r="M77" s="12">
        <v>1</v>
      </c>
      <c r="N77" s="12">
        <v>1</v>
      </c>
      <c r="O77" s="12">
        <v>3</v>
      </c>
      <c r="P77" s="12">
        <v>3</v>
      </c>
      <c r="Q77" s="12">
        <v>7</v>
      </c>
      <c r="R77" s="12" t="s">
        <v>28</v>
      </c>
      <c r="S77" s="12" t="s">
        <v>28</v>
      </c>
      <c r="T77" s="12">
        <f t="shared" si="1"/>
        <v>258</v>
      </c>
    </row>
    <row r="78" spans="1:20" x14ac:dyDescent="0.25">
      <c r="A78" s="11">
        <v>5905</v>
      </c>
      <c r="B78" s="13" t="s">
        <v>93</v>
      </c>
      <c r="C78" s="12">
        <v>26</v>
      </c>
      <c r="D78" s="12">
        <v>20</v>
      </c>
      <c r="E78" s="12">
        <v>33</v>
      </c>
      <c r="F78" s="12">
        <v>10</v>
      </c>
      <c r="G78" s="12" t="s">
        <v>28</v>
      </c>
      <c r="H78" s="12">
        <v>1</v>
      </c>
      <c r="I78" s="12">
        <v>3</v>
      </c>
      <c r="J78" s="12" t="s">
        <v>28</v>
      </c>
      <c r="K78" s="12">
        <v>2</v>
      </c>
      <c r="L78" s="12" t="s">
        <v>28</v>
      </c>
      <c r="M78" s="12" t="s">
        <v>28</v>
      </c>
      <c r="N78" s="12" t="s">
        <v>28</v>
      </c>
      <c r="O78" s="12" t="s">
        <v>28</v>
      </c>
      <c r="P78" s="12" t="s">
        <v>28</v>
      </c>
      <c r="Q78" s="12">
        <v>1</v>
      </c>
      <c r="R78" s="12" t="s">
        <v>28</v>
      </c>
      <c r="S78" s="12" t="s">
        <v>28</v>
      </c>
      <c r="T78" s="12">
        <f t="shared" si="1"/>
        <v>96</v>
      </c>
    </row>
    <row r="79" spans="1:20" x14ac:dyDescent="0.25">
      <c r="A79" s="11">
        <v>5906</v>
      </c>
      <c r="B79" s="13" t="s">
        <v>94</v>
      </c>
      <c r="C79" s="12">
        <v>22</v>
      </c>
      <c r="D79" s="12">
        <v>13</v>
      </c>
      <c r="E79" s="12">
        <v>33</v>
      </c>
      <c r="F79" s="12">
        <v>9</v>
      </c>
      <c r="G79" s="12" t="s">
        <v>28</v>
      </c>
      <c r="H79" s="12" t="s">
        <v>28</v>
      </c>
      <c r="I79" s="12">
        <v>1</v>
      </c>
      <c r="J79" s="12" t="s">
        <v>28</v>
      </c>
      <c r="K79" s="12">
        <v>1</v>
      </c>
      <c r="L79" s="12" t="s">
        <v>28</v>
      </c>
      <c r="M79" s="12" t="s">
        <v>28</v>
      </c>
      <c r="N79" s="12" t="s">
        <v>28</v>
      </c>
      <c r="O79" s="12" t="s">
        <v>28</v>
      </c>
      <c r="P79" s="12">
        <v>4</v>
      </c>
      <c r="Q79" s="12" t="s">
        <v>28</v>
      </c>
      <c r="R79" s="12" t="s">
        <v>28</v>
      </c>
      <c r="S79" s="12" t="s">
        <v>28</v>
      </c>
      <c r="T79" s="12">
        <f t="shared" si="1"/>
        <v>83</v>
      </c>
    </row>
    <row r="80" spans="1:20" x14ac:dyDescent="0.25">
      <c r="A80" s="11">
        <v>5908</v>
      </c>
      <c r="B80" s="13" t="s">
        <v>95</v>
      </c>
      <c r="C80" s="12">
        <v>25</v>
      </c>
      <c r="D80" s="12">
        <v>18</v>
      </c>
      <c r="E80" s="12">
        <v>35</v>
      </c>
      <c r="F80" s="12">
        <v>10</v>
      </c>
      <c r="G80" s="12">
        <v>3</v>
      </c>
      <c r="H80" s="12">
        <v>3</v>
      </c>
      <c r="I80" s="12">
        <v>1</v>
      </c>
      <c r="J80" s="12" t="s">
        <v>28</v>
      </c>
      <c r="K80" s="12">
        <v>1</v>
      </c>
      <c r="L80" s="12" t="s">
        <v>28</v>
      </c>
      <c r="M80" s="12">
        <v>1</v>
      </c>
      <c r="N80" s="12" t="s">
        <v>28</v>
      </c>
      <c r="O80" s="12">
        <v>2</v>
      </c>
      <c r="P80" s="12">
        <v>4</v>
      </c>
      <c r="Q80" s="12">
        <v>1</v>
      </c>
      <c r="R80" s="12">
        <v>1</v>
      </c>
      <c r="S80" s="12" t="s">
        <v>28</v>
      </c>
      <c r="T80" s="12">
        <f t="shared" ref="T80:T107" si="2">SUM(C80:S80)</f>
        <v>105</v>
      </c>
    </row>
    <row r="81" spans="1:20" x14ac:dyDescent="0.25">
      <c r="A81" s="11">
        <v>6001</v>
      </c>
      <c r="B81" s="13" t="s">
        <v>97</v>
      </c>
      <c r="C81" s="12">
        <v>135</v>
      </c>
      <c r="D81" s="12">
        <v>67</v>
      </c>
      <c r="E81" s="12">
        <v>181</v>
      </c>
      <c r="F81" s="12">
        <v>22</v>
      </c>
      <c r="G81" s="12">
        <v>4</v>
      </c>
      <c r="H81" s="12">
        <v>9</v>
      </c>
      <c r="I81" s="12">
        <v>6</v>
      </c>
      <c r="J81" s="12" t="s">
        <v>28</v>
      </c>
      <c r="K81" s="12">
        <v>1</v>
      </c>
      <c r="L81" s="12">
        <v>1</v>
      </c>
      <c r="M81" s="12">
        <v>10</v>
      </c>
      <c r="N81" s="12" t="s">
        <v>28</v>
      </c>
      <c r="O81" s="12">
        <v>3</v>
      </c>
      <c r="P81" s="12">
        <v>4</v>
      </c>
      <c r="Q81" s="12">
        <v>11</v>
      </c>
      <c r="R81" s="12">
        <v>1</v>
      </c>
      <c r="S81" s="12" t="s">
        <v>28</v>
      </c>
      <c r="T81" s="12">
        <f t="shared" si="2"/>
        <v>455</v>
      </c>
    </row>
    <row r="82" spans="1:20" x14ac:dyDescent="0.25">
      <c r="A82" s="11">
        <v>6002</v>
      </c>
      <c r="B82" s="13" t="s">
        <v>98</v>
      </c>
      <c r="C82" s="12">
        <v>32</v>
      </c>
      <c r="D82" s="12">
        <v>29</v>
      </c>
      <c r="E82" s="12">
        <v>60</v>
      </c>
      <c r="F82" s="12">
        <v>5</v>
      </c>
      <c r="G82" s="12" t="s">
        <v>28</v>
      </c>
      <c r="H82" s="12">
        <v>1</v>
      </c>
      <c r="I82" s="12">
        <v>1</v>
      </c>
      <c r="J82" s="12" t="s">
        <v>28</v>
      </c>
      <c r="K82" s="12" t="s">
        <v>28</v>
      </c>
      <c r="L82" s="12" t="s">
        <v>28</v>
      </c>
      <c r="M82" s="12" t="s">
        <v>28</v>
      </c>
      <c r="N82" s="12" t="s">
        <v>28</v>
      </c>
      <c r="O82" s="12">
        <v>1</v>
      </c>
      <c r="P82" s="12">
        <v>2</v>
      </c>
      <c r="Q82" s="12">
        <v>2</v>
      </c>
      <c r="R82" s="12" t="s">
        <v>28</v>
      </c>
      <c r="S82" s="12" t="s">
        <v>28</v>
      </c>
      <c r="T82" s="12">
        <f t="shared" si="2"/>
        <v>133</v>
      </c>
    </row>
    <row r="83" spans="1:20" x14ac:dyDescent="0.25">
      <c r="A83" s="11">
        <v>6003</v>
      </c>
      <c r="B83" s="13" t="s">
        <v>40</v>
      </c>
      <c r="C83" s="12">
        <v>45</v>
      </c>
      <c r="D83" s="12">
        <v>27</v>
      </c>
      <c r="E83" s="12">
        <v>59</v>
      </c>
      <c r="F83" s="12">
        <v>6</v>
      </c>
      <c r="G83" s="12">
        <v>1</v>
      </c>
      <c r="H83" s="12">
        <v>1</v>
      </c>
      <c r="I83" s="12">
        <v>3</v>
      </c>
      <c r="J83" s="12" t="s">
        <v>28</v>
      </c>
      <c r="K83" s="12" t="s">
        <v>28</v>
      </c>
      <c r="L83" s="12" t="s">
        <v>28</v>
      </c>
      <c r="M83" s="12" t="s">
        <v>28</v>
      </c>
      <c r="N83" s="12" t="s">
        <v>28</v>
      </c>
      <c r="O83" s="12">
        <v>1</v>
      </c>
      <c r="P83" s="12" t="s">
        <v>28</v>
      </c>
      <c r="Q83" s="12">
        <v>8</v>
      </c>
      <c r="R83" s="12" t="s">
        <v>28</v>
      </c>
      <c r="S83" s="12" t="s">
        <v>28</v>
      </c>
      <c r="T83" s="12">
        <f t="shared" si="2"/>
        <v>151</v>
      </c>
    </row>
    <row r="84" spans="1:20" x14ac:dyDescent="0.25">
      <c r="A84" s="11">
        <v>6004</v>
      </c>
      <c r="B84" s="13" t="s">
        <v>99</v>
      </c>
      <c r="C84" s="12">
        <v>72</v>
      </c>
      <c r="D84" s="12">
        <v>50</v>
      </c>
      <c r="E84" s="12">
        <v>93</v>
      </c>
      <c r="F84" s="12">
        <v>24</v>
      </c>
      <c r="G84" s="12">
        <v>6</v>
      </c>
      <c r="H84" s="12">
        <v>6</v>
      </c>
      <c r="I84" s="12">
        <v>6</v>
      </c>
      <c r="J84" s="12" t="s">
        <v>28</v>
      </c>
      <c r="K84" s="12">
        <v>1</v>
      </c>
      <c r="L84" s="12" t="s">
        <v>28</v>
      </c>
      <c r="M84" s="12">
        <v>5</v>
      </c>
      <c r="N84" s="12" t="s">
        <v>28</v>
      </c>
      <c r="O84" s="12">
        <v>1</v>
      </c>
      <c r="P84" s="12" t="s">
        <v>28</v>
      </c>
      <c r="Q84" s="12">
        <v>10</v>
      </c>
      <c r="R84" s="12" t="s">
        <v>28</v>
      </c>
      <c r="S84" s="12" t="s">
        <v>28</v>
      </c>
      <c r="T84" s="12">
        <f t="shared" si="2"/>
        <v>274</v>
      </c>
    </row>
    <row r="85" spans="1:20" x14ac:dyDescent="0.25">
      <c r="A85" s="11">
        <v>6005</v>
      </c>
      <c r="B85" s="13" t="s">
        <v>100</v>
      </c>
      <c r="C85" s="12">
        <v>51</v>
      </c>
      <c r="D85" s="12">
        <v>31</v>
      </c>
      <c r="E85" s="12">
        <v>64</v>
      </c>
      <c r="F85" s="12">
        <v>13</v>
      </c>
      <c r="G85" s="12">
        <v>4</v>
      </c>
      <c r="H85" s="12">
        <v>3</v>
      </c>
      <c r="I85" s="12">
        <v>1</v>
      </c>
      <c r="J85" s="12">
        <v>1</v>
      </c>
      <c r="K85" s="12">
        <v>4</v>
      </c>
      <c r="L85" s="12">
        <v>1</v>
      </c>
      <c r="M85" s="12">
        <v>2</v>
      </c>
      <c r="N85" s="12" t="s">
        <v>28</v>
      </c>
      <c r="O85" s="12">
        <v>3</v>
      </c>
      <c r="P85" s="12">
        <v>3</v>
      </c>
      <c r="Q85" s="12">
        <v>1</v>
      </c>
      <c r="R85" s="12" t="s">
        <v>28</v>
      </c>
      <c r="S85" s="12" t="s">
        <v>28</v>
      </c>
      <c r="T85" s="12">
        <f t="shared" si="2"/>
        <v>182</v>
      </c>
    </row>
    <row r="86" spans="1:20" x14ac:dyDescent="0.25">
      <c r="A86" s="11">
        <v>6006</v>
      </c>
      <c r="B86" s="13" t="s">
        <v>101</v>
      </c>
      <c r="C86" s="12">
        <v>104</v>
      </c>
      <c r="D86" s="12">
        <v>60</v>
      </c>
      <c r="E86" s="12">
        <v>145</v>
      </c>
      <c r="F86" s="12">
        <v>28</v>
      </c>
      <c r="G86" s="12">
        <v>3</v>
      </c>
      <c r="H86" s="12">
        <v>7</v>
      </c>
      <c r="I86" s="12">
        <v>7</v>
      </c>
      <c r="J86" s="12" t="s">
        <v>28</v>
      </c>
      <c r="K86" s="12">
        <v>1</v>
      </c>
      <c r="L86" s="12" t="s">
        <v>28</v>
      </c>
      <c r="M86" s="12">
        <v>9</v>
      </c>
      <c r="N86" s="12">
        <v>1</v>
      </c>
      <c r="O86" s="12">
        <v>5</v>
      </c>
      <c r="P86" s="12">
        <v>8</v>
      </c>
      <c r="Q86" s="12">
        <v>6</v>
      </c>
      <c r="R86" s="12">
        <v>1</v>
      </c>
      <c r="S86" s="12" t="s">
        <v>28</v>
      </c>
      <c r="T86" s="12">
        <f t="shared" si="2"/>
        <v>385</v>
      </c>
    </row>
    <row r="87" spans="1:20" x14ac:dyDescent="0.25">
      <c r="A87" s="11">
        <v>6007</v>
      </c>
      <c r="B87" s="13" t="s">
        <v>102</v>
      </c>
      <c r="C87" s="12">
        <v>30</v>
      </c>
      <c r="D87" s="12">
        <v>21</v>
      </c>
      <c r="E87" s="12">
        <v>39</v>
      </c>
      <c r="F87" s="12">
        <v>5</v>
      </c>
      <c r="G87" s="12">
        <v>1</v>
      </c>
      <c r="H87" s="12">
        <v>2</v>
      </c>
      <c r="I87" s="12">
        <v>1</v>
      </c>
      <c r="J87" s="12" t="s">
        <v>28</v>
      </c>
      <c r="K87" s="12">
        <v>1</v>
      </c>
      <c r="L87" s="12" t="s">
        <v>28</v>
      </c>
      <c r="M87" s="12">
        <v>1</v>
      </c>
      <c r="N87" s="12" t="s">
        <v>28</v>
      </c>
      <c r="O87" s="12" t="s">
        <v>28</v>
      </c>
      <c r="P87" s="12">
        <v>1</v>
      </c>
      <c r="Q87" s="12" t="s">
        <v>28</v>
      </c>
      <c r="R87" s="12" t="s">
        <v>28</v>
      </c>
      <c r="S87" s="12" t="s">
        <v>28</v>
      </c>
      <c r="T87" s="12">
        <f t="shared" si="2"/>
        <v>102</v>
      </c>
    </row>
    <row r="88" spans="1:20" x14ac:dyDescent="0.25">
      <c r="A88" s="11">
        <v>6101</v>
      </c>
      <c r="B88" s="13" t="s">
        <v>104</v>
      </c>
      <c r="C88" s="12">
        <v>183</v>
      </c>
      <c r="D88" s="12">
        <v>115</v>
      </c>
      <c r="E88" s="12">
        <v>256</v>
      </c>
      <c r="F88" s="12">
        <v>46</v>
      </c>
      <c r="G88" s="12">
        <v>4</v>
      </c>
      <c r="H88" s="12">
        <v>7</v>
      </c>
      <c r="I88" s="12">
        <v>8</v>
      </c>
      <c r="J88" s="12" t="s">
        <v>28</v>
      </c>
      <c r="K88" s="12">
        <v>1</v>
      </c>
      <c r="L88" s="12">
        <v>1</v>
      </c>
      <c r="M88" s="12">
        <v>8</v>
      </c>
      <c r="N88" s="12">
        <v>3</v>
      </c>
      <c r="O88" s="12">
        <v>7</v>
      </c>
      <c r="P88" s="12">
        <v>3</v>
      </c>
      <c r="Q88" s="12">
        <v>11</v>
      </c>
      <c r="R88" s="12" t="s">
        <v>28</v>
      </c>
      <c r="S88" s="12" t="s">
        <v>28</v>
      </c>
      <c r="T88" s="12">
        <f t="shared" si="2"/>
        <v>653</v>
      </c>
    </row>
    <row r="89" spans="1:20" x14ac:dyDescent="0.25">
      <c r="A89" s="11">
        <v>6102</v>
      </c>
      <c r="B89" s="13" t="s">
        <v>105</v>
      </c>
      <c r="C89" s="12">
        <v>50</v>
      </c>
      <c r="D89" s="12">
        <v>31</v>
      </c>
      <c r="E89" s="12">
        <v>63</v>
      </c>
      <c r="F89" s="12">
        <v>11</v>
      </c>
      <c r="G89" s="12">
        <v>4</v>
      </c>
      <c r="H89" s="12">
        <v>3</v>
      </c>
      <c r="I89" s="12">
        <v>1</v>
      </c>
      <c r="J89" s="12" t="s">
        <v>28</v>
      </c>
      <c r="K89" s="12">
        <v>1</v>
      </c>
      <c r="L89" s="12" t="s">
        <v>28</v>
      </c>
      <c r="M89" s="12">
        <v>2</v>
      </c>
      <c r="N89" s="12" t="s">
        <v>28</v>
      </c>
      <c r="O89" s="12">
        <v>2</v>
      </c>
      <c r="P89" s="12" t="s">
        <v>28</v>
      </c>
      <c r="Q89" s="12">
        <v>1</v>
      </c>
      <c r="R89" s="12" t="s">
        <v>28</v>
      </c>
      <c r="S89" s="12" t="s">
        <v>28</v>
      </c>
      <c r="T89" s="12">
        <f t="shared" si="2"/>
        <v>169</v>
      </c>
    </row>
    <row r="90" spans="1:20" x14ac:dyDescent="0.25">
      <c r="A90" s="11">
        <v>6103</v>
      </c>
      <c r="B90" s="13" t="s">
        <v>106</v>
      </c>
      <c r="C90" s="12">
        <v>125</v>
      </c>
      <c r="D90" s="12">
        <v>69</v>
      </c>
      <c r="E90" s="12">
        <v>148</v>
      </c>
      <c r="F90" s="12">
        <v>26</v>
      </c>
      <c r="G90" s="12">
        <v>4</v>
      </c>
      <c r="H90" s="12">
        <v>8</v>
      </c>
      <c r="I90" s="12">
        <v>5</v>
      </c>
      <c r="J90" s="12" t="s">
        <v>28</v>
      </c>
      <c r="K90" s="12">
        <v>1</v>
      </c>
      <c r="L90" s="12" t="s">
        <v>28</v>
      </c>
      <c r="M90" s="12">
        <v>3</v>
      </c>
      <c r="N90" s="12">
        <v>1</v>
      </c>
      <c r="O90" s="12">
        <v>2</v>
      </c>
      <c r="P90" s="12">
        <v>3</v>
      </c>
      <c r="Q90" s="12">
        <v>9</v>
      </c>
      <c r="R90" s="12" t="s">
        <v>28</v>
      </c>
      <c r="S90" s="12" t="s">
        <v>28</v>
      </c>
      <c r="T90" s="12">
        <f t="shared" si="2"/>
        <v>404</v>
      </c>
    </row>
    <row r="91" spans="1:20" x14ac:dyDescent="0.25">
      <c r="A91" s="11">
        <v>6104</v>
      </c>
      <c r="B91" s="13" t="s">
        <v>107</v>
      </c>
      <c r="C91" s="12">
        <v>72</v>
      </c>
      <c r="D91" s="12">
        <v>45</v>
      </c>
      <c r="E91" s="12">
        <v>82</v>
      </c>
      <c r="F91" s="12">
        <v>10</v>
      </c>
      <c r="G91" s="12">
        <v>7</v>
      </c>
      <c r="H91" s="12">
        <v>9</v>
      </c>
      <c r="I91" s="12">
        <v>5</v>
      </c>
      <c r="J91" s="12" t="s">
        <v>28</v>
      </c>
      <c r="K91" s="12">
        <v>1</v>
      </c>
      <c r="L91" s="12" t="s">
        <v>28</v>
      </c>
      <c r="M91" s="12">
        <v>3</v>
      </c>
      <c r="N91" s="12">
        <v>1</v>
      </c>
      <c r="O91" s="12">
        <v>1</v>
      </c>
      <c r="P91" s="12">
        <v>2</v>
      </c>
      <c r="Q91" s="12">
        <v>3</v>
      </c>
      <c r="R91" s="12" t="s">
        <v>28</v>
      </c>
      <c r="S91" s="12" t="s">
        <v>28</v>
      </c>
      <c r="T91" s="12">
        <f t="shared" si="2"/>
        <v>241</v>
      </c>
    </row>
    <row r="92" spans="1:20" x14ac:dyDescent="0.25">
      <c r="A92" s="11">
        <v>6201</v>
      </c>
      <c r="B92" s="13" t="s">
        <v>109</v>
      </c>
      <c r="C92" s="12">
        <v>110</v>
      </c>
      <c r="D92" s="12">
        <v>58</v>
      </c>
      <c r="E92" s="12">
        <v>128</v>
      </c>
      <c r="F92" s="12">
        <v>19</v>
      </c>
      <c r="G92" s="12">
        <v>4</v>
      </c>
      <c r="H92" s="12">
        <v>9</v>
      </c>
      <c r="I92" s="12">
        <v>2</v>
      </c>
      <c r="J92" s="12" t="s">
        <v>28</v>
      </c>
      <c r="K92" s="12">
        <v>1</v>
      </c>
      <c r="L92" s="12" t="s">
        <v>28</v>
      </c>
      <c r="M92" s="12">
        <v>7</v>
      </c>
      <c r="N92" s="12">
        <v>3</v>
      </c>
      <c r="O92" s="12">
        <v>2</v>
      </c>
      <c r="P92" s="12">
        <v>4</v>
      </c>
      <c r="Q92" s="12">
        <v>4</v>
      </c>
      <c r="R92" s="12" t="s">
        <v>28</v>
      </c>
      <c r="S92" s="12" t="s">
        <v>28</v>
      </c>
      <c r="T92" s="12">
        <f t="shared" si="2"/>
        <v>351</v>
      </c>
    </row>
    <row r="93" spans="1:20" x14ac:dyDescent="0.25">
      <c r="A93" s="11">
        <v>6202</v>
      </c>
      <c r="B93" s="13" t="s">
        <v>110</v>
      </c>
      <c r="C93" s="12">
        <v>95</v>
      </c>
      <c r="D93" s="12">
        <v>43</v>
      </c>
      <c r="E93" s="12">
        <v>92</v>
      </c>
      <c r="F93" s="12">
        <v>11</v>
      </c>
      <c r="G93" s="12">
        <v>2</v>
      </c>
      <c r="H93" s="12">
        <v>4</v>
      </c>
      <c r="I93" s="12">
        <v>2</v>
      </c>
      <c r="J93" s="12" t="s">
        <v>28</v>
      </c>
      <c r="K93" s="12">
        <v>1</v>
      </c>
      <c r="L93" s="12">
        <v>2</v>
      </c>
      <c r="M93" s="12">
        <v>6</v>
      </c>
      <c r="N93" s="12">
        <v>5</v>
      </c>
      <c r="O93" s="12" t="s">
        <v>28</v>
      </c>
      <c r="P93" s="12">
        <v>3</v>
      </c>
      <c r="Q93" s="12">
        <v>7</v>
      </c>
      <c r="R93" s="12" t="s">
        <v>28</v>
      </c>
      <c r="S93" s="12" t="s">
        <v>28</v>
      </c>
      <c r="T93" s="12">
        <f t="shared" si="2"/>
        <v>273</v>
      </c>
    </row>
    <row r="94" spans="1:20" x14ac:dyDescent="0.25">
      <c r="A94" s="11">
        <v>6203</v>
      </c>
      <c r="B94" s="13" t="s">
        <v>111</v>
      </c>
      <c r="C94" s="12">
        <v>62</v>
      </c>
      <c r="D94" s="12">
        <v>32</v>
      </c>
      <c r="E94" s="12">
        <v>86</v>
      </c>
      <c r="F94" s="12">
        <v>7</v>
      </c>
      <c r="G94" s="12">
        <v>3</v>
      </c>
      <c r="H94" s="12">
        <v>2</v>
      </c>
      <c r="I94" s="12">
        <v>4</v>
      </c>
      <c r="J94" s="12" t="s">
        <v>28</v>
      </c>
      <c r="K94" s="12" t="s">
        <v>28</v>
      </c>
      <c r="L94" s="12" t="s">
        <v>28</v>
      </c>
      <c r="M94" s="12">
        <v>1</v>
      </c>
      <c r="N94" s="12" t="s">
        <v>28</v>
      </c>
      <c r="O94" s="12">
        <v>1</v>
      </c>
      <c r="P94" s="12">
        <v>1</v>
      </c>
      <c r="Q94" s="12" t="s">
        <v>28</v>
      </c>
      <c r="R94" s="12" t="s">
        <v>28</v>
      </c>
      <c r="S94" s="12" t="s">
        <v>28</v>
      </c>
      <c r="T94" s="12">
        <f t="shared" si="2"/>
        <v>199</v>
      </c>
    </row>
    <row r="95" spans="1:20" x14ac:dyDescent="0.25">
      <c r="A95" s="11">
        <v>6204</v>
      </c>
      <c r="B95" s="13" t="s">
        <v>112</v>
      </c>
      <c r="C95" s="12">
        <v>93</v>
      </c>
      <c r="D95" s="12">
        <v>55</v>
      </c>
      <c r="E95" s="12">
        <v>137</v>
      </c>
      <c r="F95" s="12">
        <v>23</v>
      </c>
      <c r="G95" s="12">
        <v>4</v>
      </c>
      <c r="H95" s="12">
        <v>3</v>
      </c>
      <c r="I95" s="12">
        <v>4</v>
      </c>
      <c r="J95" s="12">
        <v>4</v>
      </c>
      <c r="K95" s="12" t="s">
        <v>28</v>
      </c>
      <c r="L95" s="12">
        <v>1</v>
      </c>
      <c r="M95" s="12">
        <v>1</v>
      </c>
      <c r="N95" s="12" t="s">
        <v>28</v>
      </c>
      <c r="O95" s="12">
        <v>5</v>
      </c>
      <c r="P95" s="12">
        <v>3</v>
      </c>
      <c r="Q95" s="12">
        <v>9</v>
      </c>
      <c r="R95" s="12" t="s">
        <v>28</v>
      </c>
      <c r="S95" s="12" t="s">
        <v>28</v>
      </c>
      <c r="T95" s="12">
        <f t="shared" si="2"/>
        <v>342</v>
      </c>
    </row>
    <row r="96" spans="1:20" x14ac:dyDescent="0.25">
      <c r="A96" s="11">
        <v>6205</v>
      </c>
      <c r="B96" s="13" t="s">
        <v>113</v>
      </c>
      <c r="C96" s="12">
        <v>45</v>
      </c>
      <c r="D96" s="12">
        <v>26</v>
      </c>
      <c r="E96" s="12">
        <v>59</v>
      </c>
      <c r="F96" s="12">
        <v>19</v>
      </c>
      <c r="G96" s="12">
        <v>2</v>
      </c>
      <c r="H96" s="12">
        <v>1</v>
      </c>
      <c r="I96" s="12">
        <v>6</v>
      </c>
      <c r="J96" s="12" t="s">
        <v>28</v>
      </c>
      <c r="K96" s="12" t="s">
        <v>28</v>
      </c>
      <c r="L96" s="12" t="s">
        <v>28</v>
      </c>
      <c r="M96" s="12">
        <v>1</v>
      </c>
      <c r="N96" s="12" t="s">
        <v>28</v>
      </c>
      <c r="O96" s="12" t="s">
        <v>28</v>
      </c>
      <c r="P96" s="12">
        <v>1</v>
      </c>
      <c r="Q96" s="12">
        <v>3</v>
      </c>
      <c r="R96" s="12" t="s">
        <v>28</v>
      </c>
      <c r="S96" s="12" t="s">
        <v>28</v>
      </c>
      <c r="T96" s="12">
        <f t="shared" si="2"/>
        <v>163</v>
      </c>
    </row>
    <row r="97" spans="1:20" x14ac:dyDescent="0.25">
      <c r="A97" s="11">
        <v>6206</v>
      </c>
      <c r="B97" s="13" t="s">
        <v>114</v>
      </c>
      <c r="C97" s="12">
        <v>26</v>
      </c>
      <c r="D97" s="12">
        <v>18</v>
      </c>
      <c r="E97" s="12">
        <v>34</v>
      </c>
      <c r="F97" s="12">
        <v>1</v>
      </c>
      <c r="G97" s="12">
        <v>1</v>
      </c>
      <c r="H97" s="12">
        <v>1</v>
      </c>
      <c r="I97" s="12">
        <v>1</v>
      </c>
      <c r="J97" s="12" t="s">
        <v>28</v>
      </c>
      <c r="K97" s="12" t="s">
        <v>28</v>
      </c>
      <c r="L97" s="12" t="s">
        <v>28</v>
      </c>
      <c r="M97" s="12" t="s">
        <v>28</v>
      </c>
      <c r="N97" s="12" t="s">
        <v>28</v>
      </c>
      <c r="O97" s="12" t="s">
        <v>28</v>
      </c>
      <c r="P97" s="12" t="s">
        <v>28</v>
      </c>
      <c r="Q97" s="12" t="s">
        <v>28</v>
      </c>
      <c r="R97" s="12">
        <v>1</v>
      </c>
      <c r="S97" s="12">
        <v>1</v>
      </c>
      <c r="T97" s="12">
        <f t="shared" si="2"/>
        <v>84</v>
      </c>
    </row>
    <row r="98" spans="1:20" x14ac:dyDescent="0.25">
      <c r="A98" s="11">
        <v>6207</v>
      </c>
      <c r="B98" s="13" t="s">
        <v>115</v>
      </c>
      <c r="C98" s="12">
        <v>27</v>
      </c>
      <c r="D98" s="12">
        <v>20</v>
      </c>
      <c r="E98" s="12">
        <v>45</v>
      </c>
      <c r="F98" s="12">
        <v>8</v>
      </c>
      <c r="G98" s="12" t="s">
        <v>28</v>
      </c>
      <c r="H98" s="12" t="s">
        <v>28</v>
      </c>
      <c r="I98" s="12">
        <v>1</v>
      </c>
      <c r="J98" s="12" t="s">
        <v>28</v>
      </c>
      <c r="K98" s="12" t="s">
        <v>28</v>
      </c>
      <c r="L98" s="12" t="s">
        <v>28</v>
      </c>
      <c r="M98" s="12">
        <v>2</v>
      </c>
      <c r="N98" s="12" t="s">
        <v>28</v>
      </c>
      <c r="O98" s="12" t="s">
        <v>28</v>
      </c>
      <c r="P98" s="12">
        <v>3</v>
      </c>
      <c r="Q98" s="12" t="s">
        <v>28</v>
      </c>
      <c r="R98" s="12" t="s">
        <v>28</v>
      </c>
      <c r="S98" s="12" t="s">
        <v>28</v>
      </c>
      <c r="T98" s="12">
        <f t="shared" si="2"/>
        <v>106</v>
      </c>
    </row>
    <row r="99" spans="1:20" x14ac:dyDescent="0.25">
      <c r="A99" s="11">
        <v>6301</v>
      </c>
      <c r="B99" s="13" t="s">
        <v>117</v>
      </c>
      <c r="C99" s="12">
        <v>157</v>
      </c>
      <c r="D99" s="12">
        <v>85</v>
      </c>
      <c r="E99" s="12">
        <v>182</v>
      </c>
      <c r="F99" s="12">
        <v>32</v>
      </c>
      <c r="G99" s="12">
        <v>5</v>
      </c>
      <c r="H99" s="12">
        <v>12</v>
      </c>
      <c r="I99" s="12">
        <v>3</v>
      </c>
      <c r="J99" s="12" t="s">
        <v>28</v>
      </c>
      <c r="K99" s="12" t="s">
        <v>28</v>
      </c>
      <c r="L99" s="12">
        <v>1</v>
      </c>
      <c r="M99" s="12">
        <v>7</v>
      </c>
      <c r="N99" s="12" t="s">
        <v>28</v>
      </c>
      <c r="O99" s="12">
        <v>7</v>
      </c>
      <c r="P99" s="12">
        <v>6</v>
      </c>
      <c r="Q99" s="12">
        <v>16</v>
      </c>
      <c r="R99" s="12" t="s">
        <v>28</v>
      </c>
      <c r="S99" s="12" t="s">
        <v>28</v>
      </c>
      <c r="T99" s="12">
        <f t="shared" si="2"/>
        <v>513</v>
      </c>
    </row>
    <row r="100" spans="1:20" x14ac:dyDescent="0.25">
      <c r="A100" s="11">
        <v>6302</v>
      </c>
      <c r="B100" s="13" t="s">
        <v>52</v>
      </c>
      <c r="C100" s="12">
        <v>59</v>
      </c>
      <c r="D100" s="12">
        <v>35</v>
      </c>
      <c r="E100" s="12">
        <v>61</v>
      </c>
      <c r="F100" s="12">
        <v>15</v>
      </c>
      <c r="G100" s="12">
        <v>3</v>
      </c>
      <c r="H100" s="12">
        <v>3</v>
      </c>
      <c r="I100" s="12">
        <v>1</v>
      </c>
      <c r="J100" s="12" t="s">
        <v>28</v>
      </c>
      <c r="K100" s="12">
        <v>1</v>
      </c>
      <c r="L100" s="12">
        <v>1</v>
      </c>
      <c r="M100" s="12">
        <v>3</v>
      </c>
      <c r="N100" s="12">
        <v>1</v>
      </c>
      <c r="O100" s="12">
        <v>2</v>
      </c>
      <c r="P100" s="12" t="s">
        <v>28</v>
      </c>
      <c r="Q100" s="12">
        <v>9</v>
      </c>
      <c r="R100" s="12" t="s">
        <v>28</v>
      </c>
      <c r="S100" s="12" t="s">
        <v>28</v>
      </c>
      <c r="T100" s="12">
        <f t="shared" si="2"/>
        <v>194</v>
      </c>
    </row>
    <row r="101" spans="1:20" x14ac:dyDescent="0.25">
      <c r="A101" s="11">
        <v>6303</v>
      </c>
      <c r="B101" s="13" t="s">
        <v>118</v>
      </c>
      <c r="C101" s="12">
        <v>28</v>
      </c>
      <c r="D101" s="12">
        <v>15</v>
      </c>
      <c r="E101" s="12">
        <v>32</v>
      </c>
      <c r="F101" s="12">
        <v>1</v>
      </c>
      <c r="G101" s="12" t="s">
        <v>28</v>
      </c>
      <c r="H101" s="12">
        <v>1</v>
      </c>
      <c r="I101" s="12">
        <v>1</v>
      </c>
      <c r="J101" s="12" t="s">
        <v>28</v>
      </c>
      <c r="K101" s="12" t="s">
        <v>28</v>
      </c>
      <c r="L101" s="12" t="s">
        <v>28</v>
      </c>
      <c r="M101" s="12" t="s">
        <v>28</v>
      </c>
      <c r="N101" s="12" t="s">
        <v>28</v>
      </c>
      <c r="O101" s="12" t="s">
        <v>28</v>
      </c>
      <c r="P101" s="12">
        <v>1</v>
      </c>
      <c r="Q101" s="12">
        <v>4</v>
      </c>
      <c r="R101" s="12" t="s">
        <v>28</v>
      </c>
      <c r="S101" s="12" t="s">
        <v>28</v>
      </c>
      <c r="T101" s="12">
        <f t="shared" si="2"/>
        <v>83</v>
      </c>
    </row>
    <row r="102" spans="1:20" x14ac:dyDescent="0.25">
      <c r="A102" s="11">
        <v>6401</v>
      </c>
      <c r="B102" s="13" t="s">
        <v>120</v>
      </c>
      <c r="C102" s="12">
        <v>2399</v>
      </c>
      <c r="D102" s="12">
        <v>1230</v>
      </c>
      <c r="E102" s="12">
        <v>3317</v>
      </c>
      <c r="F102" s="12">
        <v>632</v>
      </c>
      <c r="G102" s="12">
        <v>130</v>
      </c>
      <c r="H102" s="12">
        <v>178</v>
      </c>
      <c r="I102" s="12">
        <v>128</v>
      </c>
      <c r="J102" s="12">
        <v>5</v>
      </c>
      <c r="K102" s="12">
        <v>46</v>
      </c>
      <c r="L102" s="12">
        <v>11</v>
      </c>
      <c r="M102" s="12">
        <v>104</v>
      </c>
      <c r="N102" s="12">
        <v>24</v>
      </c>
      <c r="O102" s="12">
        <v>60</v>
      </c>
      <c r="P102" s="12">
        <v>139</v>
      </c>
      <c r="Q102" s="12">
        <v>157</v>
      </c>
      <c r="R102" s="12" t="s">
        <v>28</v>
      </c>
      <c r="S102" s="12" t="s">
        <v>28</v>
      </c>
      <c r="T102" s="12">
        <f t="shared" si="2"/>
        <v>8560</v>
      </c>
    </row>
    <row r="103" spans="1:20" x14ac:dyDescent="0.25">
      <c r="A103" s="11">
        <v>6403</v>
      </c>
      <c r="B103" s="13" t="s">
        <v>121</v>
      </c>
      <c r="C103" s="12">
        <v>785</v>
      </c>
      <c r="D103" s="12">
        <v>414</v>
      </c>
      <c r="E103" s="12">
        <v>1023</v>
      </c>
      <c r="F103" s="12">
        <v>153</v>
      </c>
      <c r="G103" s="12">
        <v>28</v>
      </c>
      <c r="H103" s="12">
        <v>60</v>
      </c>
      <c r="I103" s="12">
        <v>27</v>
      </c>
      <c r="J103" s="12">
        <v>1</v>
      </c>
      <c r="K103" s="12">
        <v>11</v>
      </c>
      <c r="L103" s="12">
        <v>1</v>
      </c>
      <c r="M103" s="12">
        <v>39</v>
      </c>
      <c r="N103" s="12">
        <v>2</v>
      </c>
      <c r="O103" s="12">
        <v>13</v>
      </c>
      <c r="P103" s="12">
        <v>13</v>
      </c>
      <c r="Q103" s="12">
        <v>42</v>
      </c>
      <c r="R103" s="12" t="s">
        <v>28</v>
      </c>
      <c r="S103" s="12" t="s">
        <v>28</v>
      </c>
      <c r="T103" s="12">
        <f t="shared" si="2"/>
        <v>2612</v>
      </c>
    </row>
    <row r="104" spans="1:20" x14ac:dyDescent="0.25">
      <c r="A104" s="11">
        <v>6501</v>
      </c>
      <c r="B104" s="13" t="s">
        <v>123</v>
      </c>
      <c r="C104" s="12">
        <v>385</v>
      </c>
      <c r="D104" s="12">
        <v>221</v>
      </c>
      <c r="E104" s="12">
        <v>530</v>
      </c>
      <c r="F104" s="12">
        <v>99</v>
      </c>
      <c r="G104" s="12">
        <v>15</v>
      </c>
      <c r="H104" s="12">
        <v>22</v>
      </c>
      <c r="I104" s="12">
        <v>15</v>
      </c>
      <c r="J104" s="12" t="s">
        <v>28</v>
      </c>
      <c r="K104" s="12">
        <v>3</v>
      </c>
      <c r="L104" s="12">
        <v>1</v>
      </c>
      <c r="M104" s="12">
        <v>19</v>
      </c>
      <c r="N104" s="12">
        <v>2</v>
      </c>
      <c r="O104" s="12">
        <v>13</v>
      </c>
      <c r="P104" s="12">
        <v>15</v>
      </c>
      <c r="Q104" s="12">
        <v>13</v>
      </c>
      <c r="R104" s="12" t="s">
        <v>28</v>
      </c>
      <c r="S104" s="12" t="s">
        <v>28</v>
      </c>
      <c r="T104" s="12">
        <f t="shared" si="2"/>
        <v>1353</v>
      </c>
    </row>
    <row r="105" spans="1:20" x14ac:dyDescent="0.25">
      <c r="A105" s="11">
        <v>6503</v>
      </c>
      <c r="B105" s="13" t="s">
        <v>124</v>
      </c>
      <c r="C105" s="12">
        <v>85</v>
      </c>
      <c r="D105" s="12">
        <v>49</v>
      </c>
      <c r="E105" s="12">
        <v>129</v>
      </c>
      <c r="F105" s="12">
        <v>16</v>
      </c>
      <c r="G105" s="12" t="s">
        <v>28</v>
      </c>
      <c r="H105" s="12">
        <v>4</v>
      </c>
      <c r="I105" s="12">
        <v>6</v>
      </c>
      <c r="J105" s="12" t="s">
        <v>28</v>
      </c>
      <c r="K105" s="12" t="s">
        <v>28</v>
      </c>
      <c r="L105" s="12" t="s">
        <v>28</v>
      </c>
      <c r="M105" s="12">
        <v>3</v>
      </c>
      <c r="N105" s="12" t="s">
        <v>28</v>
      </c>
      <c r="O105" s="12" t="s">
        <v>28</v>
      </c>
      <c r="P105" s="12">
        <v>5</v>
      </c>
      <c r="Q105" s="12">
        <v>5</v>
      </c>
      <c r="R105" s="12" t="s">
        <v>28</v>
      </c>
      <c r="S105" s="12" t="s">
        <v>28</v>
      </c>
      <c r="T105" s="12">
        <f t="shared" si="2"/>
        <v>302</v>
      </c>
    </row>
    <row r="106" spans="1:20" x14ac:dyDescent="0.25">
      <c r="A106" s="11">
        <v>6505</v>
      </c>
      <c r="B106" s="13" t="s">
        <v>125</v>
      </c>
      <c r="C106" s="12">
        <v>44</v>
      </c>
      <c r="D106" s="12">
        <v>19</v>
      </c>
      <c r="E106" s="12">
        <v>61</v>
      </c>
      <c r="F106" s="12">
        <v>8</v>
      </c>
      <c r="G106" s="12">
        <v>3</v>
      </c>
      <c r="H106" s="12">
        <v>4</v>
      </c>
      <c r="I106" s="12">
        <v>2</v>
      </c>
      <c r="J106" s="12" t="s">
        <v>28</v>
      </c>
      <c r="K106" s="12" t="s">
        <v>28</v>
      </c>
      <c r="L106" s="12" t="s">
        <v>28</v>
      </c>
      <c r="M106" s="12">
        <v>2</v>
      </c>
      <c r="N106" s="12">
        <v>1</v>
      </c>
      <c r="O106" s="12" t="s">
        <v>28</v>
      </c>
      <c r="P106" s="12" t="s">
        <v>28</v>
      </c>
      <c r="Q106" s="12">
        <v>3</v>
      </c>
      <c r="R106" s="12" t="s">
        <v>28</v>
      </c>
      <c r="S106" s="12" t="s">
        <v>28</v>
      </c>
      <c r="T106" s="12">
        <f t="shared" si="2"/>
        <v>147</v>
      </c>
    </row>
    <row r="107" spans="1:20" x14ac:dyDescent="0.25">
      <c r="A107" s="11">
        <v>6594</v>
      </c>
      <c r="B107" s="13" t="s">
        <v>126</v>
      </c>
      <c r="C107" s="12">
        <v>7</v>
      </c>
      <c r="D107" s="12">
        <v>5</v>
      </c>
      <c r="E107" s="12">
        <v>11</v>
      </c>
      <c r="F107" s="12">
        <v>3</v>
      </c>
      <c r="G107" s="12" t="s">
        <v>28</v>
      </c>
      <c r="H107" s="12" t="s">
        <v>28</v>
      </c>
      <c r="I107" s="12" t="s">
        <v>28</v>
      </c>
      <c r="J107" s="12" t="s">
        <v>28</v>
      </c>
      <c r="K107" s="12" t="s">
        <v>28</v>
      </c>
      <c r="L107" s="12" t="s">
        <v>28</v>
      </c>
      <c r="M107" s="12" t="s">
        <v>28</v>
      </c>
      <c r="N107" s="12" t="s">
        <v>28</v>
      </c>
      <c r="O107" s="12" t="s">
        <v>28</v>
      </c>
      <c r="P107" s="12" t="s">
        <v>28</v>
      </c>
      <c r="Q107" s="12" t="s">
        <v>28</v>
      </c>
      <c r="R107" s="12" t="s">
        <v>28</v>
      </c>
      <c r="S107" s="12" t="s">
        <v>28</v>
      </c>
      <c r="T107" s="12">
        <f t="shared" si="2"/>
        <v>26</v>
      </c>
    </row>
    <row r="108" spans="1:20" x14ac:dyDescent="0.25">
      <c r="A108" s="11">
        <v>6595</v>
      </c>
      <c r="B108" s="13" t="s">
        <v>127</v>
      </c>
      <c r="C108" s="12">
        <v>4</v>
      </c>
      <c r="D108" s="12">
        <v>1</v>
      </c>
      <c r="E108" s="12">
        <v>4</v>
      </c>
      <c r="F108" s="12" t="s">
        <v>28</v>
      </c>
      <c r="G108" s="12">
        <v>2</v>
      </c>
      <c r="H108" s="12" t="s">
        <v>28</v>
      </c>
      <c r="I108" s="12" t="s">
        <v>28</v>
      </c>
      <c r="J108" s="12" t="s">
        <v>28</v>
      </c>
      <c r="K108" s="12" t="s">
        <v>28</v>
      </c>
      <c r="L108" s="12" t="s">
        <v>28</v>
      </c>
      <c r="M108" s="12" t="s">
        <v>28</v>
      </c>
      <c r="N108" s="12" t="s">
        <v>28</v>
      </c>
      <c r="O108" s="12" t="s">
        <v>28</v>
      </c>
      <c r="P108" s="12" t="s">
        <v>28</v>
      </c>
      <c r="Q108" s="12" t="s">
        <v>28</v>
      </c>
      <c r="R108" s="12" t="s">
        <v>28</v>
      </c>
      <c r="S108" s="12" t="s">
        <v>28</v>
      </c>
      <c r="T108" s="12">
        <f>SUM(C108:S108)</f>
        <v>11</v>
      </c>
    </row>
    <row r="109" spans="1:20" x14ac:dyDescent="0.25">
      <c r="A109" s="11">
        <v>6596</v>
      </c>
      <c r="B109" s="13" t="s">
        <v>243</v>
      </c>
      <c r="C109" s="12">
        <v>1</v>
      </c>
      <c r="D109" s="12" t="s">
        <v>28</v>
      </c>
      <c r="E109" s="12">
        <v>1</v>
      </c>
      <c r="F109" s="12" t="s">
        <v>28</v>
      </c>
      <c r="G109" s="12" t="s">
        <v>28</v>
      </c>
      <c r="H109" s="12" t="s">
        <v>28</v>
      </c>
      <c r="I109" s="12" t="s">
        <v>28</v>
      </c>
      <c r="J109" s="12" t="s">
        <v>28</v>
      </c>
      <c r="K109" s="12" t="s">
        <v>28</v>
      </c>
      <c r="L109" s="12" t="s">
        <v>28</v>
      </c>
      <c r="M109" s="12" t="s">
        <v>28</v>
      </c>
      <c r="N109" s="12" t="s">
        <v>28</v>
      </c>
      <c r="O109" s="12" t="s">
        <v>28</v>
      </c>
      <c r="P109" s="12" t="s">
        <v>28</v>
      </c>
      <c r="Q109" s="12" t="s">
        <v>28</v>
      </c>
      <c r="R109" s="12" t="s">
        <v>28</v>
      </c>
      <c r="S109" s="12" t="s">
        <v>28</v>
      </c>
      <c r="T109" s="12">
        <f>SUM(C109:S109)</f>
        <v>2</v>
      </c>
    </row>
    <row r="110" spans="1:20" x14ac:dyDescent="0.25">
      <c r="A110" s="11">
        <v>6597</v>
      </c>
      <c r="B110" s="13" t="s">
        <v>128</v>
      </c>
      <c r="C110" s="12">
        <v>428</v>
      </c>
      <c r="D110" s="12">
        <v>236</v>
      </c>
      <c r="E110" s="12">
        <v>634</v>
      </c>
      <c r="F110" s="12">
        <v>141</v>
      </c>
      <c r="G110" s="12">
        <v>39</v>
      </c>
      <c r="H110" s="12">
        <v>45</v>
      </c>
      <c r="I110" s="12">
        <v>25</v>
      </c>
      <c r="J110" s="12" t="s">
        <v>28</v>
      </c>
      <c r="K110" s="12">
        <v>10</v>
      </c>
      <c r="L110" s="12">
        <v>2</v>
      </c>
      <c r="M110" s="12">
        <v>32</v>
      </c>
      <c r="N110" s="12">
        <v>4</v>
      </c>
      <c r="O110" s="12">
        <v>6</v>
      </c>
      <c r="P110" s="12">
        <v>26</v>
      </c>
      <c r="Q110" s="12">
        <v>61</v>
      </c>
      <c r="R110" s="12" t="s">
        <v>28</v>
      </c>
      <c r="S110" s="12" t="s">
        <v>28</v>
      </c>
      <c r="T110" s="12">
        <f>SUM(C110:S110)</f>
        <v>1689</v>
      </c>
    </row>
    <row r="111" spans="1:20" x14ac:dyDescent="0.25">
      <c r="A111" s="11">
        <v>6598</v>
      </c>
      <c r="B111" s="13" t="s">
        <v>129</v>
      </c>
      <c r="C111" s="12">
        <v>32</v>
      </c>
      <c r="D111" s="12">
        <v>20</v>
      </c>
      <c r="E111" s="12">
        <v>52</v>
      </c>
      <c r="F111" s="12">
        <v>13</v>
      </c>
      <c r="G111" s="12">
        <v>2</v>
      </c>
      <c r="H111" s="12">
        <v>1</v>
      </c>
      <c r="I111" s="12" t="s">
        <v>28</v>
      </c>
      <c r="J111" s="12" t="s">
        <v>28</v>
      </c>
      <c r="K111" s="12" t="s">
        <v>28</v>
      </c>
      <c r="L111" s="12" t="s">
        <v>28</v>
      </c>
      <c r="M111" s="12">
        <v>1</v>
      </c>
      <c r="N111" s="12" t="s">
        <v>28</v>
      </c>
      <c r="O111" s="12" t="s">
        <v>28</v>
      </c>
      <c r="P111" s="12">
        <v>1</v>
      </c>
      <c r="Q111" s="12">
        <v>2</v>
      </c>
      <c r="R111" s="12" t="s">
        <v>28</v>
      </c>
      <c r="S111" s="12" t="s">
        <v>28</v>
      </c>
      <c r="T111" s="12">
        <f>SUM(C111:S111)</f>
        <v>124</v>
      </c>
    </row>
    <row r="112" spans="1:20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1" x14ac:dyDescent="0.25">
      <c r="A113" s="25" t="s">
        <v>241</v>
      </c>
    </row>
  </sheetData>
  <mergeCells count="20">
    <mergeCell ref="S10:S11"/>
    <mergeCell ref="T10:T11"/>
    <mergeCell ref="M10:M11"/>
    <mergeCell ref="N10:N11"/>
    <mergeCell ref="O10:O11"/>
    <mergeCell ref="P10:P11"/>
    <mergeCell ref="Q10:Q11"/>
    <mergeCell ref="R10:R11"/>
    <mergeCell ref="L10:L11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workbookViewId="0"/>
  </sheetViews>
  <sheetFormatPr baseColWidth="10" defaultColWidth="9.125" defaultRowHeight="15" x14ac:dyDescent="0.25"/>
  <cols>
    <col min="1" max="1" width="13.375" style="6" customWidth="1"/>
    <col min="2" max="2" width="28.625" style="6" customWidth="1"/>
    <col min="3" max="3" width="8.875" style="6" customWidth="1"/>
    <col min="4" max="4" width="19.75" style="6" customWidth="1"/>
    <col min="5" max="5" width="27.125" style="6" customWidth="1"/>
    <col min="6" max="6" width="11.75" style="6" customWidth="1"/>
    <col min="7" max="7" width="11.125" style="6" customWidth="1"/>
    <col min="8" max="8" width="7.75" style="6" customWidth="1"/>
  </cols>
  <sheetData>
    <row r="1" spans="1:8" x14ac:dyDescent="0.25">
      <c r="C1" s="7" t="s">
        <v>14</v>
      </c>
    </row>
    <row r="7" spans="1:8" x14ac:dyDescent="0.25">
      <c r="A7" s="6" t="s">
        <v>12</v>
      </c>
    </row>
    <row r="8" spans="1:8" x14ac:dyDescent="0.25">
      <c r="A8" s="6" t="s">
        <v>240</v>
      </c>
    </row>
    <row r="10" spans="1:8" ht="15" customHeight="1" x14ac:dyDescent="0.25">
      <c r="A10" s="50" t="s">
        <v>15</v>
      </c>
      <c r="B10" s="50" t="s">
        <v>16</v>
      </c>
      <c r="C10" s="50" t="s">
        <v>220</v>
      </c>
      <c r="D10" s="54" t="s">
        <v>221</v>
      </c>
      <c r="E10" s="54" t="s">
        <v>222</v>
      </c>
      <c r="F10" s="54" t="s">
        <v>223</v>
      </c>
      <c r="G10" s="54" t="s">
        <v>224</v>
      </c>
      <c r="H10" s="50" t="s">
        <v>131</v>
      </c>
    </row>
    <row r="11" spans="1:8" x14ac:dyDescent="0.25">
      <c r="A11" s="48"/>
      <c r="B11" s="48"/>
      <c r="C11" s="48"/>
      <c r="D11" s="51"/>
      <c r="E11" s="51"/>
      <c r="F11" s="51"/>
      <c r="G11" s="51"/>
      <c r="H11" s="48"/>
    </row>
    <row r="12" spans="1:8" x14ac:dyDescent="0.25">
      <c r="A12" s="49"/>
      <c r="B12" s="49"/>
      <c r="C12" s="49"/>
      <c r="D12" s="52"/>
      <c r="E12" s="52"/>
      <c r="F12" s="52"/>
      <c r="G12" s="52"/>
      <c r="H12" s="49"/>
    </row>
    <row r="14" spans="1:8" x14ac:dyDescent="0.25">
      <c r="A14" s="11" t="s">
        <v>23</v>
      </c>
      <c r="C14" s="12">
        <f t="shared" ref="C14:H14" si="0">SUM(C16:C112)</f>
        <v>16242</v>
      </c>
      <c r="D14" s="12">
        <f t="shared" si="0"/>
        <v>1291</v>
      </c>
      <c r="E14" s="12">
        <f t="shared" si="0"/>
        <v>187</v>
      </c>
      <c r="F14" s="12">
        <f t="shared" si="0"/>
        <v>8454</v>
      </c>
      <c r="G14" s="12">
        <f t="shared" si="0"/>
        <v>25484</v>
      </c>
      <c r="H14" s="12">
        <f t="shared" si="0"/>
        <v>51658</v>
      </c>
    </row>
    <row r="15" spans="1:8" x14ac:dyDescent="0.25">
      <c r="A15" s="11"/>
      <c r="C15" s="12"/>
      <c r="D15" s="12"/>
      <c r="E15" s="12"/>
      <c r="F15" s="12"/>
      <c r="G15" s="12"/>
      <c r="H15" s="12"/>
    </row>
    <row r="16" spans="1:8" x14ac:dyDescent="0.25">
      <c r="A16" s="11">
        <v>5101</v>
      </c>
      <c r="B16" s="13" t="s">
        <v>25</v>
      </c>
      <c r="C16" s="12">
        <v>294</v>
      </c>
      <c r="D16" s="12">
        <v>18</v>
      </c>
      <c r="E16" s="12">
        <v>4</v>
      </c>
      <c r="F16" s="12">
        <v>73</v>
      </c>
      <c r="G16" s="12">
        <v>601</v>
      </c>
      <c r="H16" s="12">
        <f>SUM(C16:G16)</f>
        <v>990</v>
      </c>
    </row>
    <row r="17" spans="1:8" x14ac:dyDescent="0.25">
      <c r="A17" s="11">
        <v>5103</v>
      </c>
      <c r="B17" s="13" t="s">
        <v>26</v>
      </c>
      <c r="C17" s="12">
        <v>120</v>
      </c>
      <c r="D17" s="12">
        <v>10</v>
      </c>
      <c r="E17" s="12">
        <v>1</v>
      </c>
      <c r="F17" s="12">
        <v>33</v>
      </c>
      <c r="G17" s="12">
        <v>215</v>
      </c>
      <c r="H17" s="12">
        <f t="shared" ref="H17:H80" si="1">SUM(C17:G17)</f>
        <v>379</v>
      </c>
    </row>
    <row r="18" spans="1:8" x14ac:dyDescent="0.25">
      <c r="A18" s="11">
        <v>5197</v>
      </c>
      <c r="B18" s="13" t="s">
        <v>27</v>
      </c>
      <c r="C18" s="12">
        <v>2</v>
      </c>
      <c r="D18" s="12" t="s">
        <v>28</v>
      </c>
      <c r="E18" s="12" t="s">
        <v>28</v>
      </c>
      <c r="F18" s="12" t="s">
        <v>28</v>
      </c>
      <c r="G18" s="12" t="s">
        <v>28</v>
      </c>
      <c r="H18" s="12">
        <f t="shared" si="1"/>
        <v>2</v>
      </c>
    </row>
    <row r="19" spans="1:8" x14ac:dyDescent="0.25">
      <c r="A19" s="11">
        <v>5201</v>
      </c>
      <c r="B19" s="13" t="s">
        <v>30</v>
      </c>
      <c r="C19" s="12">
        <v>623</v>
      </c>
      <c r="D19" s="12">
        <v>87</v>
      </c>
      <c r="E19" s="12">
        <v>8</v>
      </c>
      <c r="F19" s="12">
        <v>399</v>
      </c>
      <c r="G19" s="12">
        <v>1378</v>
      </c>
      <c r="H19" s="12">
        <f t="shared" si="1"/>
        <v>2495</v>
      </c>
    </row>
    <row r="20" spans="1:8" x14ac:dyDescent="0.25">
      <c r="A20" s="11">
        <v>5202</v>
      </c>
      <c r="B20" s="13" t="s">
        <v>31</v>
      </c>
      <c r="C20" s="12">
        <v>75</v>
      </c>
      <c r="D20" s="12">
        <v>15</v>
      </c>
      <c r="E20" s="12">
        <v>5</v>
      </c>
      <c r="F20" s="12">
        <v>107</v>
      </c>
      <c r="G20" s="12">
        <v>208</v>
      </c>
      <c r="H20" s="12">
        <f t="shared" si="1"/>
        <v>410</v>
      </c>
    </row>
    <row r="21" spans="1:8" x14ac:dyDescent="0.25">
      <c r="A21" s="11">
        <v>5205</v>
      </c>
      <c r="B21" s="13" t="s">
        <v>32</v>
      </c>
      <c r="C21" s="12">
        <v>323</v>
      </c>
      <c r="D21" s="12">
        <v>87</v>
      </c>
      <c r="E21" s="12">
        <v>7</v>
      </c>
      <c r="F21" s="12">
        <v>319</v>
      </c>
      <c r="G21" s="12">
        <v>265</v>
      </c>
      <c r="H21" s="12">
        <f t="shared" si="1"/>
        <v>1001</v>
      </c>
    </row>
    <row r="22" spans="1:8" x14ac:dyDescent="0.25">
      <c r="A22" s="11">
        <v>5290</v>
      </c>
      <c r="B22" s="13" t="s">
        <v>33</v>
      </c>
      <c r="C22" s="12">
        <v>24</v>
      </c>
      <c r="D22" s="12">
        <v>12</v>
      </c>
      <c r="E22" s="12">
        <v>2</v>
      </c>
      <c r="F22" s="12">
        <v>48</v>
      </c>
      <c r="G22" s="12">
        <v>41</v>
      </c>
      <c r="H22" s="12">
        <f t="shared" si="1"/>
        <v>127</v>
      </c>
    </row>
    <row r="23" spans="1:8" x14ac:dyDescent="0.25">
      <c r="A23" s="11">
        <v>5294</v>
      </c>
      <c r="B23" s="13" t="s">
        <v>34</v>
      </c>
      <c r="C23" s="12">
        <v>3</v>
      </c>
      <c r="D23" s="12" t="s">
        <v>28</v>
      </c>
      <c r="E23" s="12" t="s">
        <v>28</v>
      </c>
      <c r="F23" s="12" t="s">
        <v>28</v>
      </c>
      <c r="G23" s="12" t="s">
        <v>28</v>
      </c>
      <c r="H23" s="12">
        <f t="shared" si="1"/>
        <v>3</v>
      </c>
    </row>
    <row r="24" spans="1:8" x14ac:dyDescent="0.25">
      <c r="A24" s="11">
        <v>5295</v>
      </c>
      <c r="B24" s="13" t="s">
        <v>35</v>
      </c>
      <c r="C24" s="12">
        <v>13</v>
      </c>
      <c r="D24" s="12">
        <v>7</v>
      </c>
      <c r="E24" s="12" t="s">
        <v>28</v>
      </c>
      <c r="F24" s="12" t="s">
        <v>28</v>
      </c>
      <c r="G24" s="12">
        <v>3</v>
      </c>
      <c r="H24" s="12">
        <f t="shared" si="1"/>
        <v>23</v>
      </c>
    </row>
    <row r="25" spans="1:8" x14ac:dyDescent="0.25">
      <c r="A25" s="11">
        <v>5299</v>
      </c>
      <c r="B25" s="13" t="s">
        <v>36</v>
      </c>
      <c r="C25" s="12">
        <v>2</v>
      </c>
      <c r="D25" s="12" t="s">
        <v>28</v>
      </c>
      <c r="E25" s="12" t="s">
        <v>28</v>
      </c>
      <c r="F25" s="12" t="s">
        <v>28</v>
      </c>
      <c r="G25" s="12">
        <v>1</v>
      </c>
      <c r="H25" s="12">
        <f t="shared" si="1"/>
        <v>3</v>
      </c>
    </row>
    <row r="26" spans="1:8" x14ac:dyDescent="0.25">
      <c r="A26" s="11">
        <v>5301</v>
      </c>
      <c r="B26" s="13" t="s">
        <v>38</v>
      </c>
      <c r="C26" s="12">
        <v>106</v>
      </c>
      <c r="D26" s="12">
        <v>1</v>
      </c>
      <c r="E26" s="12" t="s">
        <v>28</v>
      </c>
      <c r="F26" s="12">
        <v>35</v>
      </c>
      <c r="G26" s="12">
        <v>87</v>
      </c>
      <c r="H26" s="12">
        <f t="shared" si="1"/>
        <v>229</v>
      </c>
    </row>
    <row r="27" spans="1:8" x14ac:dyDescent="0.25">
      <c r="A27" s="11">
        <v>5302</v>
      </c>
      <c r="B27" s="13" t="s">
        <v>39</v>
      </c>
      <c r="C27" s="12">
        <v>201</v>
      </c>
      <c r="D27" s="12">
        <v>6</v>
      </c>
      <c r="E27" s="12">
        <v>1</v>
      </c>
      <c r="F27" s="12">
        <v>31</v>
      </c>
      <c r="G27" s="12">
        <v>220</v>
      </c>
      <c r="H27" s="12">
        <f t="shared" si="1"/>
        <v>459</v>
      </c>
    </row>
    <row r="28" spans="1:8" x14ac:dyDescent="0.25">
      <c r="A28" s="11">
        <v>5303</v>
      </c>
      <c r="B28" s="13" t="s">
        <v>40</v>
      </c>
      <c r="C28" s="12">
        <v>48</v>
      </c>
      <c r="D28" s="12" t="s">
        <v>28</v>
      </c>
      <c r="E28" s="12">
        <v>1</v>
      </c>
      <c r="F28" s="12">
        <v>5</v>
      </c>
      <c r="G28" s="12">
        <v>41</v>
      </c>
      <c r="H28" s="12">
        <f t="shared" si="1"/>
        <v>95</v>
      </c>
    </row>
    <row r="29" spans="1:8" x14ac:dyDescent="0.25">
      <c r="A29" s="11">
        <v>5304</v>
      </c>
      <c r="B29" s="13" t="s">
        <v>41</v>
      </c>
      <c r="C29" s="12">
        <v>45</v>
      </c>
      <c r="D29" s="12" t="s">
        <v>28</v>
      </c>
      <c r="E29" s="12" t="s">
        <v>28</v>
      </c>
      <c r="F29" s="12">
        <v>7</v>
      </c>
      <c r="G29" s="12">
        <v>82</v>
      </c>
      <c r="H29" s="12">
        <f t="shared" si="1"/>
        <v>134</v>
      </c>
    </row>
    <row r="30" spans="1:8" x14ac:dyDescent="0.25">
      <c r="A30" s="11">
        <v>5305</v>
      </c>
      <c r="B30" s="13" t="s">
        <v>42</v>
      </c>
      <c r="C30" s="12">
        <v>29</v>
      </c>
      <c r="D30" s="12">
        <v>2</v>
      </c>
      <c r="E30" s="12" t="s">
        <v>28</v>
      </c>
      <c r="F30" s="12">
        <v>9</v>
      </c>
      <c r="G30" s="12">
        <v>69</v>
      </c>
      <c r="H30" s="12">
        <f t="shared" si="1"/>
        <v>109</v>
      </c>
    </row>
    <row r="31" spans="1:8" x14ac:dyDescent="0.25">
      <c r="A31" s="11">
        <v>5308</v>
      </c>
      <c r="B31" s="13" t="s">
        <v>43</v>
      </c>
      <c r="C31" s="12">
        <v>12</v>
      </c>
      <c r="D31" s="12" t="s">
        <v>28</v>
      </c>
      <c r="E31" s="12" t="s">
        <v>28</v>
      </c>
      <c r="F31" s="12">
        <v>3</v>
      </c>
      <c r="G31" s="12">
        <v>21</v>
      </c>
      <c r="H31" s="12">
        <f t="shared" si="1"/>
        <v>36</v>
      </c>
    </row>
    <row r="32" spans="1:8" x14ac:dyDescent="0.25">
      <c r="A32" s="11">
        <v>5310</v>
      </c>
      <c r="B32" s="13" t="s">
        <v>44</v>
      </c>
      <c r="C32" s="12">
        <v>31</v>
      </c>
      <c r="D32" s="12" t="s">
        <v>28</v>
      </c>
      <c r="E32" s="12" t="s">
        <v>28</v>
      </c>
      <c r="F32" s="12">
        <v>12</v>
      </c>
      <c r="G32" s="12">
        <v>25</v>
      </c>
      <c r="H32" s="12">
        <f t="shared" si="1"/>
        <v>68</v>
      </c>
    </row>
    <row r="33" spans="1:8" x14ac:dyDescent="0.25">
      <c r="A33" s="11">
        <v>5311</v>
      </c>
      <c r="B33" s="13" t="s">
        <v>45</v>
      </c>
      <c r="C33" s="12">
        <v>5</v>
      </c>
      <c r="D33" s="12" t="s">
        <v>28</v>
      </c>
      <c r="E33" s="12" t="s">
        <v>28</v>
      </c>
      <c r="F33" s="12" t="s">
        <v>28</v>
      </c>
      <c r="G33" s="12">
        <v>11</v>
      </c>
      <c r="H33" s="12">
        <f t="shared" si="1"/>
        <v>16</v>
      </c>
    </row>
    <row r="34" spans="1:8" x14ac:dyDescent="0.25">
      <c r="A34" s="11">
        <v>5312</v>
      </c>
      <c r="B34" s="13" t="s">
        <v>46</v>
      </c>
      <c r="C34" s="12">
        <v>148</v>
      </c>
      <c r="D34" s="12">
        <v>12</v>
      </c>
      <c r="E34" s="12" t="s">
        <v>28</v>
      </c>
      <c r="F34" s="12">
        <v>36</v>
      </c>
      <c r="G34" s="12">
        <v>164</v>
      </c>
      <c r="H34" s="12">
        <f t="shared" si="1"/>
        <v>360</v>
      </c>
    </row>
    <row r="35" spans="1:8" x14ac:dyDescent="0.25">
      <c r="A35" s="11">
        <v>5314</v>
      </c>
      <c r="B35" s="13" t="s">
        <v>47</v>
      </c>
      <c r="C35" s="12">
        <v>9</v>
      </c>
      <c r="D35" s="12" t="s">
        <v>28</v>
      </c>
      <c r="E35" s="12" t="s">
        <v>28</v>
      </c>
      <c r="F35" s="12">
        <v>5</v>
      </c>
      <c r="G35" s="12">
        <v>16</v>
      </c>
      <c r="H35" s="12">
        <f t="shared" si="1"/>
        <v>30</v>
      </c>
    </row>
    <row r="36" spans="1:8" x14ac:dyDescent="0.25">
      <c r="A36" s="11">
        <v>5319</v>
      </c>
      <c r="B36" s="13" t="s">
        <v>48</v>
      </c>
      <c r="C36" s="12">
        <v>59</v>
      </c>
      <c r="D36" s="12">
        <v>11</v>
      </c>
      <c r="E36" s="12" t="s">
        <v>28</v>
      </c>
      <c r="F36" s="12">
        <v>15</v>
      </c>
      <c r="G36" s="12">
        <v>66</v>
      </c>
      <c r="H36" s="12">
        <f t="shared" si="1"/>
        <v>151</v>
      </c>
    </row>
    <row r="37" spans="1:8" x14ac:dyDescent="0.25">
      <c r="A37" s="11">
        <v>5399</v>
      </c>
      <c r="B37" s="13" t="s">
        <v>49</v>
      </c>
      <c r="C37" s="12">
        <v>14</v>
      </c>
      <c r="D37" s="12" t="s">
        <v>28</v>
      </c>
      <c r="E37" s="12" t="s">
        <v>28</v>
      </c>
      <c r="F37" s="12">
        <v>3</v>
      </c>
      <c r="G37" s="12">
        <v>5</v>
      </c>
      <c r="H37" s="12">
        <f t="shared" si="1"/>
        <v>22</v>
      </c>
    </row>
    <row r="38" spans="1:8" x14ac:dyDescent="0.25">
      <c r="A38" s="11">
        <v>5401</v>
      </c>
      <c r="B38" s="13" t="s">
        <v>51</v>
      </c>
      <c r="C38" s="12">
        <v>1352</v>
      </c>
      <c r="D38" s="12">
        <v>96</v>
      </c>
      <c r="E38" s="12">
        <v>14</v>
      </c>
      <c r="F38" s="12">
        <v>839</v>
      </c>
      <c r="G38" s="12">
        <v>1787</v>
      </c>
      <c r="H38" s="12">
        <f t="shared" si="1"/>
        <v>4088</v>
      </c>
    </row>
    <row r="39" spans="1:8" x14ac:dyDescent="0.25">
      <c r="A39" s="11">
        <v>5410</v>
      </c>
      <c r="B39" s="13" t="s">
        <v>244</v>
      </c>
      <c r="C39" s="12">
        <v>7</v>
      </c>
      <c r="D39" s="12" t="s">
        <v>28</v>
      </c>
      <c r="E39" s="12" t="s">
        <v>28</v>
      </c>
      <c r="F39" s="12" t="s">
        <v>28</v>
      </c>
      <c r="G39" s="12">
        <v>1</v>
      </c>
      <c r="H39" s="12">
        <f t="shared" si="1"/>
        <v>8</v>
      </c>
    </row>
    <row r="40" spans="1:8" x14ac:dyDescent="0.25">
      <c r="A40" s="11">
        <v>5411</v>
      </c>
      <c r="B40" s="13" t="s">
        <v>52</v>
      </c>
      <c r="C40" s="12">
        <v>125</v>
      </c>
      <c r="D40" s="12">
        <v>2</v>
      </c>
      <c r="E40" s="12">
        <v>1</v>
      </c>
      <c r="F40" s="12">
        <v>21</v>
      </c>
      <c r="G40" s="12">
        <v>210</v>
      </c>
      <c r="H40" s="12">
        <f t="shared" si="1"/>
        <v>359</v>
      </c>
    </row>
    <row r="41" spans="1:8" x14ac:dyDescent="0.25">
      <c r="A41" s="11">
        <v>5413</v>
      </c>
      <c r="B41" s="13" t="s">
        <v>53</v>
      </c>
      <c r="C41" s="12">
        <v>47</v>
      </c>
      <c r="D41" s="12" t="s">
        <v>28</v>
      </c>
      <c r="E41" s="12" t="s">
        <v>28</v>
      </c>
      <c r="F41" s="12">
        <v>1</v>
      </c>
      <c r="G41" s="12">
        <v>53</v>
      </c>
      <c r="H41" s="12">
        <f t="shared" si="1"/>
        <v>101</v>
      </c>
    </row>
    <row r="42" spans="1:8" x14ac:dyDescent="0.25">
      <c r="A42" s="11">
        <v>5418</v>
      </c>
      <c r="B42" s="13" t="s">
        <v>54</v>
      </c>
      <c r="C42" s="12">
        <v>210</v>
      </c>
      <c r="D42" s="12">
        <v>2</v>
      </c>
      <c r="E42" s="12" t="s">
        <v>28</v>
      </c>
      <c r="F42" s="12">
        <v>45</v>
      </c>
      <c r="G42" s="12">
        <v>249</v>
      </c>
      <c r="H42" s="12">
        <f t="shared" si="1"/>
        <v>506</v>
      </c>
    </row>
    <row r="43" spans="1:8" x14ac:dyDescent="0.25">
      <c r="A43" s="11">
        <v>5486</v>
      </c>
      <c r="B43" s="13" t="s">
        <v>55</v>
      </c>
      <c r="C43" s="12">
        <v>82</v>
      </c>
      <c r="D43" s="12">
        <v>6</v>
      </c>
      <c r="E43" s="12" t="s">
        <v>28</v>
      </c>
      <c r="F43" s="12">
        <v>56</v>
      </c>
      <c r="G43" s="12">
        <v>55</v>
      </c>
      <c r="H43" s="12">
        <f t="shared" si="1"/>
        <v>199</v>
      </c>
    </row>
    <row r="44" spans="1:8" x14ac:dyDescent="0.25">
      <c r="A44" s="11">
        <v>5487</v>
      </c>
      <c r="B44" s="13" t="s">
        <v>56</v>
      </c>
      <c r="C44" s="12">
        <v>1667</v>
      </c>
      <c r="D44" s="12">
        <v>67</v>
      </c>
      <c r="E44" s="12">
        <v>20</v>
      </c>
      <c r="F44" s="12">
        <v>941</v>
      </c>
      <c r="G44" s="12">
        <v>1911</v>
      </c>
      <c r="H44" s="12">
        <f t="shared" si="1"/>
        <v>4606</v>
      </c>
    </row>
    <row r="45" spans="1:8" x14ac:dyDescent="0.25">
      <c r="A45" s="11">
        <v>5488</v>
      </c>
      <c r="B45" s="13" t="s">
        <v>57</v>
      </c>
      <c r="C45" s="12">
        <v>69</v>
      </c>
      <c r="D45" s="12" t="s">
        <v>28</v>
      </c>
      <c r="E45" s="12" t="s">
        <v>28</v>
      </c>
      <c r="F45" s="12">
        <v>13</v>
      </c>
      <c r="G45" s="12">
        <v>61</v>
      </c>
      <c r="H45" s="12">
        <f t="shared" si="1"/>
        <v>143</v>
      </c>
    </row>
    <row r="46" spans="1:8" x14ac:dyDescent="0.25">
      <c r="A46" s="11">
        <v>5492</v>
      </c>
      <c r="B46" s="13" t="s">
        <v>58</v>
      </c>
      <c r="C46" s="12">
        <v>1608</v>
      </c>
      <c r="D46" s="12">
        <v>53</v>
      </c>
      <c r="E46" s="12">
        <v>16</v>
      </c>
      <c r="F46" s="12">
        <v>668</v>
      </c>
      <c r="G46" s="12">
        <v>3103</v>
      </c>
      <c r="H46" s="12">
        <f t="shared" si="1"/>
        <v>5448</v>
      </c>
    </row>
    <row r="47" spans="1:8" x14ac:dyDescent="0.25">
      <c r="A47" s="11">
        <v>5493</v>
      </c>
      <c r="B47" s="13" t="s">
        <v>59</v>
      </c>
      <c r="C47" s="12">
        <v>241</v>
      </c>
      <c r="D47" s="12">
        <v>4</v>
      </c>
      <c r="E47" s="12">
        <v>1</v>
      </c>
      <c r="F47" s="12">
        <v>100</v>
      </c>
      <c r="G47" s="12">
        <v>309</v>
      </c>
      <c r="H47" s="12">
        <f t="shared" si="1"/>
        <v>655</v>
      </c>
    </row>
    <row r="48" spans="1:8" x14ac:dyDescent="0.25">
      <c r="A48" s="11">
        <v>5496</v>
      </c>
      <c r="B48" s="13" t="s">
        <v>242</v>
      </c>
      <c r="C48" s="12" t="s">
        <v>28</v>
      </c>
      <c r="D48" s="12" t="s">
        <v>28</v>
      </c>
      <c r="E48" s="12" t="s">
        <v>28</v>
      </c>
      <c r="F48" s="12" t="s">
        <v>28</v>
      </c>
      <c r="G48" s="12">
        <v>1</v>
      </c>
      <c r="H48" s="12">
        <f t="shared" si="1"/>
        <v>1</v>
      </c>
    </row>
    <row r="49" spans="1:8" x14ac:dyDescent="0.25">
      <c r="A49" s="11">
        <v>5501</v>
      </c>
      <c r="B49" s="13" t="s">
        <v>61</v>
      </c>
      <c r="C49" s="12">
        <v>84</v>
      </c>
      <c r="D49" s="12" t="s">
        <v>28</v>
      </c>
      <c r="E49" s="12">
        <v>1</v>
      </c>
      <c r="F49" s="12">
        <v>16</v>
      </c>
      <c r="G49" s="12">
        <v>92</v>
      </c>
      <c r="H49" s="12">
        <f t="shared" si="1"/>
        <v>193</v>
      </c>
    </row>
    <row r="50" spans="1:8" x14ac:dyDescent="0.25">
      <c r="A50" s="11">
        <v>5502</v>
      </c>
      <c r="B50" s="13" t="s">
        <v>62</v>
      </c>
      <c r="C50" s="12">
        <v>156</v>
      </c>
      <c r="D50" s="12">
        <v>3</v>
      </c>
      <c r="E50" s="12">
        <v>3</v>
      </c>
      <c r="F50" s="12">
        <v>52</v>
      </c>
      <c r="G50" s="12">
        <v>156</v>
      </c>
      <c r="H50" s="12">
        <f t="shared" si="1"/>
        <v>370</v>
      </c>
    </row>
    <row r="51" spans="1:8" x14ac:dyDescent="0.25">
      <c r="A51" s="11">
        <v>5503</v>
      </c>
      <c r="B51" s="13" t="s">
        <v>63</v>
      </c>
      <c r="C51" s="12">
        <v>57</v>
      </c>
      <c r="D51" s="12">
        <v>1</v>
      </c>
      <c r="E51" s="12" t="s">
        <v>28</v>
      </c>
      <c r="F51" s="12">
        <v>5</v>
      </c>
      <c r="G51" s="12">
        <v>24</v>
      </c>
      <c r="H51" s="12">
        <f t="shared" si="1"/>
        <v>87</v>
      </c>
    </row>
    <row r="52" spans="1:8" x14ac:dyDescent="0.25">
      <c r="A52" s="11">
        <v>5504</v>
      </c>
      <c r="B52" s="13" t="s">
        <v>64</v>
      </c>
      <c r="C52" s="12">
        <v>34</v>
      </c>
      <c r="D52" s="12" t="s">
        <v>28</v>
      </c>
      <c r="E52" s="12" t="s">
        <v>28</v>
      </c>
      <c r="F52" s="12">
        <v>16</v>
      </c>
      <c r="G52" s="12">
        <v>44</v>
      </c>
      <c r="H52" s="12">
        <f t="shared" si="1"/>
        <v>94</v>
      </c>
    </row>
    <row r="53" spans="1:8" x14ac:dyDescent="0.25">
      <c r="A53" s="11">
        <v>5505</v>
      </c>
      <c r="B53" s="13" t="s">
        <v>65</v>
      </c>
      <c r="C53" s="12">
        <v>60</v>
      </c>
      <c r="D53" s="12" t="s">
        <v>28</v>
      </c>
      <c r="E53" s="12" t="s">
        <v>28</v>
      </c>
      <c r="F53" s="12">
        <v>16</v>
      </c>
      <c r="G53" s="12">
        <v>75</v>
      </c>
      <c r="H53" s="12">
        <f t="shared" si="1"/>
        <v>151</v>
      </c>
    </row>
    <row r="54" spans="1:8" x14ac:dyDescent="0.25">
      <c r="A54" s="11">
        <v>5601</v>
      </c>
      <c r="B54" s="13" t="s">
        <v>67</v>
      </c>
      <c r="C54" s="12">
        <v>93</v>
      </c>
      <c r="D54" s="12">
        <v>3</v>
      </c>
      <c r="E54" s="12" t="s">
        <v>28</v>
      </c>
      <c r="F54" s="12">
        <v>35</v>
      </c>
      <c r="G54" s="12">
        <v>164</v>
      </c>
      <c r="H54" s="12">
        <f t="shared" si="1"/>
        <v>295</v>
      </c>
    </row>
    <row r="55" spans="1:8" x14ac:dyDescent="0.25">
      <c r="A55" s="11">
        <v>5602</v>
      </c>
      <c r="B55" s="13" t="s">
        <v>68</v>
      </c>
      <c r="C55" s="12">
        <v>1</v>
      </c>
      <c r="D55" s="12" t="s">
        <v>28</v>
      </c>
      <c r="E55" s="12" t="s">
        <v>28</v>
      </c>
      <c r="F55" s="12">
        <v>3</v>
      </c>
      <c r="G55" s="12">
        <v>6</v>
      </c>
      <c r="H55" s="12">
        <f t="shared" si="1"/>
        <v>10</v>
      </c>
    </row>
    <row r="56" spans="1:8" x14ac:dyDescent="0.25">
      <c r="A56" s="11">
        <v>5603</v>
      </c>
      <c r="B56" s="13" t="s">
        <v>69</v>
      </c>
      <c r="C56" s="12">
        <v>26</v>
      </c>
      <c r="D56" s="12">
        <v>1</v>
      </c>
      <c r="E56" s="12">
        <v>1</v>
      </c>
      <c r="F56" s="12">
        <v>3</v>
      </c>
      <c r="G56" s="12">
        <v>92</v>
      </c>
      <c r="H56" s="12">
        <f t="shared" si="1"/>
        <v>123</v>
      </c>
    </row>
    <row r="57" spans="1:8" x14ac:dyDescent="0.25">
      <c r="A57" s="11">
        <v>5604</v>
      </c>
      <c r="B57" s="13" t="s">
        <v>70</v>
      </c>
      <c r="C57" s="12">
        <v>63</v>
      </c>
      <c r="D57" s="12">
        <v>1</v>
      </c>
      <c r="E57" s="12" t="s">
        <v>28</v>
      </c>
      <c r="F57" s="12">
        <v>16</v>
      </c>
      <c r="G57" s="12">
        <v>105</v>
      </c>
      <c r="H57" s="12">
        <f t="shared" si="1"/>
        <v>185</v>
      </c>
    </row>
    <row r="58" spans="1:8" x14ac:dyDescent="0.25">
      <c r="A58" s="11">
        <v>5605</v>
      </c>
      <c r="B58" s="13" t="s">
        <v>71</v>
      </c>
      <c r="C58" s="12">
        <v>40</v>
      </c>
      <c r="D58" s="12">
        <v>7</v>
      </c>
      <c r="E58" s="12" t="s">
        <v>28</v>
      </c>
      <c r="F58" s="12">
        <v>15</v>
      </c>
      <c r="G58" s="12">
        <v>39</v>
      </c>
      <c r="H58" s="12">
        <f t="shared" si="1"/>
        <v>101</v>
      </c>
    </row>
    <row r="59" spans="1:8" x14ac:dyDescent="0.25">
      <c r="A59" s="11">
        <v>5606</v>
      </c>
      <c r="B59" s="13" t="s">
        <v>72</v>
      </c>
      <c r="C59" s="12">
        <v>262</v>
      </c>
      <c r="D59" s="12">
        <v>2</v>
      </c>
      <c r="E59" s="12" t="s">
        <v>28</v>
      </c>
      <c r="F59" s="12">
        <v>88</v>
      </c>
      <c r="G59" s="12">
        <v>513</v>
      </c>
      <c r="H59" s="12">
        <f t="shared" si="1"/>
        <v>865</v>
      </c>
    </row>
    <row r="60" spans="1:8" x14ac:dyDescent="0.25">
      <c r="A60" s="11">
        <v>5607</v>
      </c>
      <c r="B60" s="13" t="s">
        <v>73</v>
      </c>
      <c r="C60" s="12">
        <v>162</v>
      </c>
      <c r="D60" s="12">
        <v>14</v>
      </c>
      <c r="E60" s="12" t="s">
        <v>28</v>
      </c>
      <c r="F60" s="12">
        <v>106</v>
      </c>
      <c r="G60" s="12">
        <v>159</v>
      </c>
      <c r="H60" s="12">
        <f t="shared" si="1"/>
        <v>441</v>
      </c>
    </row>
    <row r="61" spans="1:8" x14ac:dyDescent="0.25">
      <c r="A61" s="11">
        <v>5608</v>
      </c>
      <c r="B61" s="13" t="s">
        <v>74</v>
      </c>
      <c r="C61" s="12">
        <v>66</v>
      </c>
      <c r="D61" s="12" t="s">
        <v>28</v>
      </c>
      <c r="E61" s="12" t="s">
        <v>28</v>
      </c>
      <c r="F61" s="12">
        <v>13</v>
      </c>
      <c r="G61" s="12">
        <v>30</v>
      </c>
      <c r="H61" s="12">
        <f t="shared" si="1"/>
        <v>109</v>
      </c>
    </row>
    <row r="62" spans="1:8" x14ac:dyDescent="0.25">
      <c r="A62" s="11">
        <v>5610</v>
      </c>
      <c r="B62" s="13" t="s">
        <v>75</v>
      </c>
      <c r="C62" s="12">
        <v>84</v>
      </c>
      <c r="D62" s="12" t="s">
        <v>28</v>
      </c>
      <c r="E62" s="12" t="s">
        <v>28</v>
      </c>
      <c r="F62" s="12">
        <v>20</v>
      </c>
      <c r="G62" s="12">
        <v>32</v>
      </c>
      <c r="H62" s="12">
        <f t="shared" si="1"/>
        <v>136</v>
      </c>
    </row>
    <row r="63" spans="1:8" x14ac:dyDescent="0.25">
      <c r="A63" s="11">
        <v>5611</v>
      </c>
      <c r="B63" s="13" t="s">
        <v>76</v>
      </c>
      <c r="C63" s="12">
        <v>84</v>
      </c>
      <c r="D63" s="12" t="s">
        <v>28</v>
      </c>
      <c r="E63" s="12">
        <v>1</v>
      </c>
      <c r="F63" s="12">
        <v>27</v>
      </c>
      <c r="G63" s="12">
        <v>85</v>
      </c>
      <c r="H63" s="12">
        <f t="shared" si="1"/>
        <v>197</v>
      </c>
    </row>
    <row r="64" spans="1:8" x14ac:dyDescent="0.25">
      <c r="A64" s="11">
        <v>5612</v>
      </c>
      <c r="B64" s="13" t="s">
        <v>77</v>
      </c>
      <c r="C64" s="12">
        <v>119</v>
      </c>
      <c r="D64" s="12">
        <v>11</v>
      </c>
      <c r="E64" s="12" t="s">
        <v>28</v>
      </c>
      <c r="F64" s="12">
        <v>99</v>
      </c>
      <c r="G64" s="12">
        <v>265</v>
      </c>
      <c r="H64" s="12">
        <f t="shared" si="1"/>
        <v>494</v>
      </c>
    </row>
    <row r="65" spans="1:8" x14ac:dyDescent="0.25">
      <c r="A65" s="11">
        <v>5696</v>
      </c>
      <c r="B65" s="13" t="s">
        <v>78</v>
      </c>
      <c r="C65" s="12">
        <v>40</v>
      </c>
      <c r="D65" s="12">
        <v>2</v>
      </c>
      <c r="E65" s="12">
        <v>1</v>
      </c>
      <c r="F65" s="12">
        <v>6</v>
      </c>
      <c r="G65" s="12">
        <v>108</v>
      </c>
      <c r="H65" s="12">
        <f t="shared" si="1"/>
        <v>157</v>
      </c>
    </row>
    <row r="66" spans="1:8" x14ac:dyDescent="0.25">
      <c r="A66" s="11">
        <v>5697</v>
      </c>
      <c r="B66" s="13" t="s">
        <v>79</v>
      </c>
      <c r="C66" s="12">
        <v>1</v>
      </c>
      <c r="D66" s="12" t="s">
        <v>28</v>
      </c>
      <c r="E66" s="12" t="s">
        <v>28</v>
      </c>
      <c r="F66" s="12">
        <v>8</v>
      </c>
      <c r="G66" s="12" t="s">
        <v>28</v>
      </c>
      <c r="H66" s="12">
        <f t="shared" si="1"/>
        <v>9</v>
      </c>
    </row>
    <row r="67" spans="1:8" x14ac:dyDescent="0.25">
      <c r="A67" s="11">
        <v>5698</v>
      </c>
      <c r="B67" s="13" t="s">
        <v>80</v>
      </c>
      <c r="C67" s="12">
        <v>63</v>
      </c>
      <c r="D67" s="12" t="s">
        <v>28</v>
      </c>
      <c r="E67" s="12">
        <v>1</v>
      </c>
      <c r="F67" s="12">
        <v>11</v>
      </c>
      <c r="G67" s="12">
        <v>29</v>
      </c>
      <c r="H67" s="12">
        <f t="shared" si="1"/>
        <v>104</v>
      </c>
    </row>
    <row r="68" spans="1:8" x14ac:dyDescent="0.25">
      <c r="A68" s="11">
        <v>5699</v>
      </c>
      <c r="B68" s="13" t="s">
        <v>81</v>
      </c>
      <c r="C68" s="12">
        <v>37</v>
      </c>
      <c r="D68" s="12" t="s">
        <v>28</v>
      </c>
      <c r="E68" s="12" t="s">
        <v>28</v>
      </c>
      <c r="F68" s="12">
        <v>40</v>
      </c>
      <c r="G68" s="12">
        <v>32</v>
      </c>
      <c r="H68" s="12">
        <f t="shared" si="1"/>
        <v>109</v>
      </c>
    </row>
    <row r="69" spans="1:8" x14ac:dyDescent="0.25">
      <c r="A69" s="11">
        <v>5701</v>
      </c>
      <c r="B69" s="13" t="s">
        <v>83</v>
      </c>
      <c r="C69" s="12">
        <v>129</v>
      </c>
      <c r="D69" s="12">
        <v>22</v>
      </c>
      <c r="E69" s="12">
        <v>5</v>
      </c>
      <c r="F69" s="12">
        <v>84</v>
      </c>
      <c r="G69" s="12">
        <v>215</v>
      </c>
      <c r="H69" s="12">
        <f t="shared" si="1"/>
        <v>455</v>
      </c>
    </row>
    <row r="70" spans="1:8" x14ac:dyDescent="0.25">
      <c r="A70" s="11">
        <v>5702</v>
      </c>
      <c r="B70" s="13" t="s">
        <v>84</v>
      </c>
      <c r="C70" s="12">
        <v>38</v>
      </c>
      <c r="D70" s="12">
        <v>1</v>
      </c>
      <c r="E70" s="12" t="s">
        <v>28</v>
      </c>
      <c r="F70" s="12">
        <v>6</v>
      </c>
      <c r="G70" s="12">
        <v>131</v>
      </c>
      <c r="H70" s="12">
        <f t="shared" si="1"/>
        <v>176</v>
      </c>
    </row>
    <row r="71" spans="1:8" x14ac:dyDescent="0.25">
      <c r="A71" s="11">
        <v>5703</v>
      </c>
      <c r="B71" s="13" t="s">
        <v>85</v>
      </c>
      <c r="C71" s="12">
        <v>47</v>
      </c>
      <c r="D71" s="12">
        <v>2</v>
      </c>
      <c r="E71" s="12">
        <v>1</v>
      </c>
      <c r="F71" s="12">
        <v>16</v>
      </c>
      <c r="G71" s="12">
        <v>50</v>
      </c>
      <c r="H71" s="12">
        <f t="shared" si="1"/>
        <v>116</v>
      </c>
    </row>
    <row r="72" spans="1:8" x14ac:dyDescent="0.25">
      <c r="A72" s="11">
        <v>5801</v>
      </c>
      <c r="B72" s="13" t="s">
        <v>87</v>
      </c>
      <c r="C72" s="12">
        <v>128</v>
      </c>
      <c r="D72" s="12">
        <v>13</v>
      </c>
      <c r="E72" s="12" t="s">
        <v>28</v>
      </c>
      <c r="F72" s="12">
        <v>46</v>
      </c>
      <c r="G72" s="12">
        <v>236</v>
      </c>
      <c r="H72" s="12">
        <f t="shared" si="1"/>
        <v>423</v>
      </c>
    </row>
    <row r="73" spans="1:8" x14ac:dyDescent="0.25">
      <c r="A73" s="11">
        <v>5802</v>
      </c>
      <c r="B73" s="13" t="s">
        <v>43</v>
      </c>
      <c r="C73" s="12">
        <v>14</v>
      </c>
      <c r="D73" s="12" t="s">
        <v>28</v>
      </c>
      <c r="E73" s="12" t="s">
        <v>28</v>
      </c>
      <c r="F73" s="12">
        <v>6</v>
      </c>
      <c r="G73" s="12">
        <v>34</v>
      </c>
      <c r="H73" s="12">
        <f t="shared" si="1"/>
        <v>54</v>
      </c>
    </row>
    <row r="74" spans="1:8" x14ac:dyDescent="0.25">
      <c r="A74" s="11">
        <v>5803</v>
      </c>
      <c r="B74" s="13" t="s">
        <v>45</v>
      </c>
      <c r="C74" s="12">
        <v>51</v>
      </c>
      <c r="D74" s="12">
        <v>2</v>
      </c>
      <c r="E74" s="12" t="s">
        <v>28</v>
      </c>
      <c r="F74" s="12">
        <v>5</v>
      </c>
      <c r="G74" s="12">
        <v>129</v>
      </c>
      <c r="H74" s="12">
        <f t="shared" si="1"/>
        <v>187</v>
      </c>
    </row>
    <row r="75" spans="1:8" x14ac:dyDescent="0.25">
      <c r="A75" s="11">
        <v>5804</v>
      </c>
      <c r="B75" s="13" t="s">
        <v>88</v>
      </c>
      <c r="C75" s="12">
        <v>82</v>
      </c>
      <c r="D75" s="12">
        <v>11</v>
      </c>
      <c r="E75" s="12">
        <v>2</v>
      </c>
      <c r="F75" s="12">
        <v>35</v>
      </c>
      <c r="G75" s="12">
        <v>206</v>
      </c>
      <c r="H75" s="12">
        <f t="shared" si="1"/>
        <v>336</v>
      </c>
    </row>
    <row r="76" spans="1:8" x14ac:dyDescent="0.25">
      <c r="A76" s="11">
        <v>5904</v>
      </c>
      <c r="B76" s="13" t="s">
        <v>90</v>
      </c>
      <c r="C76" s="12">
        <v>350</v>
      </c>
      <c r="D76" s="12">
        <v>34</v>
      </c>
      <c r="E76" s="12">
        <v>17</v>
      </c>
      <c r="F76" s="12">
        <v>129</v>
      </c>
      <c r="G76" s="12">
        <v>860</v>
      </c>
      <c r="H76" s="12">
        <f t="shared" si="1"/>
        <v>1390</v>
      </c>
    </row>
    <row r="77" spans="1:8" x14ac:dyDescent="0.25">
      <c r="A77" s="11">
        <v>5902</v>
      </c>
      <c r="B77" s="13" t="s">
        <v>91</v>
      </c>
      <c r="C77" s="12">
        <v>54</v>
      </c>
      <c r="D77" s="12">
        <v>1</v>
      </c>
      <c r="E77" s="12" t="s">
        <v>28</v>
      </c>
      <c r="F77" s="12">
        <v>6</v>
      </c>
      <c r="G77" s="12">
        <v>149</v>
      </c>
      <c r="H77" s="12">
        <f t="shared" si="1"/>
        <v>210</v>
      </c>
    </row>
    <row r="78" spans="1:8" x14ac:dyDescent="0.25">
      <c r="A78" s="11">
        <v>5903</v>
      </c>
      <c r="B78" s="13" t="s">
        <v>92</v>
      </c>
      <c r="C78" s="12">
        <v>64</v>
      </c>
      <c r="D78" s="12">
        <v>18</v>
      </c>
      <c r="E78" s="12" t="s">
        <v>28</v>
      </c>
      <c r="F78" s="12">
        <v>32</v>
      </c>
      <c r="G78" s="12">
        <v>144</v>
      </c>
      <c r="H78" s="12">
        <f t="shared" si="1"/>
        <v>258</v>
      </c>
    </row>
    <row r="79" spans="1:8" x14ac:dyDescent="0.25">
      <c r="A79" s="11">
        <v>5905</v>
      </c>
      <c r="B79" s="13" t="s">
        <v>93</v>
      </c>
      <c r="C79" s="12">
        <v>28</v>
      </c>
      <c r="D79" s="12" t="s">
        <v>28</v>
      </c>
      <c r="E79" s="12" t="s">
        <v>28</v>
      </c>
      <c r="F79" s="12">
        <v>4</v>
      </c>
      <c r="G79" s="12">
        <v>64</v>
      </c>
      <c r="H79" s="12">
        <f t="shared" si="1"/>
        <v>96</v>
      </c>
    </row>
    <row r="80" spans="1:8" x14ac:dyDescent="0.25">
      <c r="A80" s="11">
        <v>5906</v>
      </c>
      <c r="B80" s="13" t="s">
        <v>94</v>
      </c>
      <c r="C80" s="12">
        <v>23</v>
      </c>
      <c r="D80" s="12">
        <v>3</v>
      </c>
      <c r="E80" s="12" t="s">
        <v>28</v>
      </c>
      <c r="F80" s="12" t="s">
        <v>28</v>
      </c>
      <c r="G80" s="12">
        <v>57</v>
      </c>
      <c r="H80" s="12">
        <f t="shared" si="1"/>
        <v>83</v>
      </c>
    </row>
    <row r="81" spans="1:8" x14ac:dyDescent="0.25">
      <c r="A81" s="11">
        <v>5908</v>
      </c>
      <c r="B81" s="13" t="s">
        <v>95</v>
      </c>
      <c r="C81" s="12">
        <v>19</v>
      </c>
      <c r="D81" s="12">
        <v>1</v>
      </c>
      <c r="E81" s="12" t="s">
        <v>28</v>
      </c>
      <c r="F81" s="12">
        <v>3</v>
      </c>
      <c r="G81" s="12">
        <v>82</v>
      </c>
      <c r="H81" s="12">
        <f t="shared" ref="H81:H112" si="2">SUM(C81:G81)</f>
        <v>105</v>
      </c>
    </row>
    <row r="82" spans="1:8" x14ac:dyDescent="0.25">
      <c r="A82" s="11">
        <v>6001</v>
      </c>
      <c r="B82" s="13" t="s">
        <v>97</v>
      </c>
      <c r="C82" s="12">
        <v>181</v>
      </c>
      <c r="D82" s="12">
        <v>28</v>
      </c>
      <c r="E82" s="12">
        <v>4</v>
      </c>
      <c r="F82" s="12">
        <v>115</v>
      </c>
      <c r="G82" s="12">
        <v>127</v>
      </c>
      <c r="H82" s="12">
        <f t="shared" si="2"/>
        <v>455</v>
      </c>
    </row>
    <row r="83" spans="1:8" x14ac:dyDescent="0.25">
      <c r="A83" s="11">
        <v>6002</v>
      </c>
      <c r="B83" s="13" t="s">
        <v>98</v>
      </c>
      <c r="C83" s="12">
        <v>40</v>
      </c>
      <c r="D83" s="12">
        <v>28</v>
      </c>
      <c r="E83" s="12" t="s">
        <v>28</v>
      </c>
      <c r="F83" s="12">
        <v>53</v>
      </c>
      <c r="G83" s="12">
        <v>12</v>
      </c>
      <c r="H83" s="12">
        <f t="shared" si="2"/>
        <v>133</v>
      </c>
    </row>
    <row r="84" spans="1:8" x14ac:dyDescent="0.25">
      <c r="A84" s="11">
        <v>6003</v>
      </c>
      <c r="B84" s="13" t="s">
        <v>40</v>
      </c>
      <c r="C84" s="12">
        <v>42</v>
      </c>
      <c r="D84" s="12">
        <v>17</v>
      </c>
      <c r="E84" s="12" t="s">
        <v>28</v>
      </c>
      <c r="F84" s="12">
        <v>50</v>
      </c>
      <c r="G84" s="12">
        <v>42</v>
      </c>
      <c r="H84" s="12">
        <f t="shared" si="2"/>
        <v>151</v>
      </c>
    </row>
    <row r="85" spans="1:8" x14ac:dyDescent="0.25">
      <c r="A85" s="11">
        <v>6004</v>
      </c>
      <c r="B85" s="13" t="s">
        <v>99</v>
      </c>
      <c r="C85" s="12">
        <v>72</v>
      </c>
      <c r="D85" s="12">
        <v>36</v>
      </c>
      <c r="E85" s="12" t="s">
        <v>28</v>
      </c>
      <c r="F85" s="12">
        <v>75</v>
      </c>
      <c r="G85" s="12">
        <v>91</v>
      </c>
      <c r="H85" s="12">
        <f t="shared" si="2"/>
        <v>274</v>
      </c>
    </row>
    <row r="86" spans="1:8" x14ac:dyDescent="0.25">
      <c r="A86" s="11">
        <v>6005</v>
      </c>
      <c r="B86" s="13" t="s">
        <v>100</v>
      </c>
      <c r="C86" s="12">
        <v>63</v>
      </c>
      <c r="D86" s="12">
        <v>7</v>
      </c>
      <c r="E86" s="12" t="s">
        <v>28</v>
      </c>
      <c r="F86" s="12">
        <v>13</v>
      </c>
      <c r="G86" s="12">
        <v>99</v>
      </c>
      <c r="H86" s="12">
        <f t="shared" si="2"/>
        <v>182</v>
      </c>
    </row>
    <row r="87" spans="1:8" x14ac:dyDescent="0.25">
      <c r="A87" s="11">
        <v>6006</v>
      </c>
      <c r="B87" s="13" t="s">
        <v>101</v>
      </c>
      <c r="C87" s="12">
        <v>130</v>
      </c>
      <c r="D87" s="12">
        <v>10</v>
      </c>
      <c r="E87" s="12">
        <v>5</v>
      </c>
      <c r="F87" s="12">
        <v>92</v>
      </c>
      <c r="G87" s="12">
        <v>148</v>
      </c>
      <c r="H87" s="12">
        <f t="shared" si="2"/>
        <v>385</v>
      </c>
    </row>
    <row r="88" spans="1:8" x14ac:dyDescent="0.25">
      <c r="A88" s="11">
        <v>6007</v>
      </c>
      <c r="B88" s="13" t="s">
        <v>102</v>
      </c>
      <c r="C88" s="12">
        <v>27</v>
      </c>
      <c r="D88" s="12">
        <v>21</v>
      </c>
      <c r="E88" s="12" t="s">
        <v>28</v>
      </c>
      <c r="F88" s="12">
        <v>38</v>
      </c>
      <c r="G88" s="12">
        <v>16</v>
      </c>
      <c r="H88" s="12">
        <f t="shared" si="2"/>
        <v>102</v>
      </c>
    </row>
    <row r="89" spans="1:8" x14ac:dyDescent="0.25">
      <c r="A89" s="11">
        <v>6101</v>
      </c>
      <c r="B89" s="13" t="s">
        <v>104</v>
      </c>
      <c r="C89" s="12">
        <v>238</v>
      </c>
      <c r="D89" s="12">
        <v>23</v>
      </c>
      <c r="E89" s="12">
        <v>11</v>
      </c>
      <c r="F89" s="12">
        <v>73</v>
      </c>
      <c r="G89" s="12">
        <v>308</v>
      </c>
      <c r="H89" s="12">
        <f t="shared" si="2"/>
        <v>653</v>
      </c>
    </row>
    <row r="90" spans="1:8" x14ac:dyDescent="0.25">
      <c r="A90" s="11">
        <v>6102</v>
      </c>
      <c r="B90" s="13" t="s">
        <v>105</v>
      </c>
      <c r="C90" s="12">
        <v>55</v>
      </c>
      <c r="D90" s="12">
        <v>19</v>
      </c>
      <c r="E90" s="12">
        <v>5</v>
      </c>
      <c r="F90" s="12">
        <v>34</v>
      </c>
      <c r="G90" s="12">
        <v>56</v>
      </c>
      <c r="H90" s="12">
        <f t="shared" si="2"/>
        <v>169</v>
      </c>
    </row>
    <row r="91" spans="1:8" x14ac:dyDescent="0.25">
      <c r="A91" s="11">
        <v>6103</v>
      </c>
      <c r="B91" s="13" t="s">
        <v>106</v>
      </c>
      <c r="C91" s="12">
        <v>115</v>
      </c>
      <c r="D91" s="12">
        <v>6</v>
      </c>
      <c r="E91" s="12" t="s">
        <v>28</v>
      </c>
      <c r="F91" s="12">
        <v>33</v>
      </c>
      <c r="G91" s="12">
        <v>250</v>
      </c>
      <c r="H91" s="12">
        <f t="shared" si="2"/>
        <v>404</v>
      </c>
    </row>
    <row r="92" spans="1:8" x14ac:dyDescent="0.25">
      <c r="A92" s="11">
        <v>6104</v>
      </c>
      <c r="B92" s="13" t="s">
        <v>107</v>
      </c>
      <c r="C92" s="12">
        <v>108</v>
      </c>
      <c r="D92" s="12">
        <v>11</v>
      </c>
      <c r="E92" s="12">
        <v>4</v>
      </c>
      <c r="F92" s="12">
        <v>38</v>
      </c>
      <c r="G92" s="12">
        <v>80</v>
      </c>
      <c r="H92" s="12">
        <f t="shared" si="2"/>
        <v>241</v>
      </c>
    </row>
    <row r="93" spans="1:8" x14ac:dyDescent="0.25">
      <c r="A93" s="11">
        <v>6201</v>
      </c>
      <c r="B93" s="13" t="s">
        <v>109</v>
      </c>
      <c r="C93" s="12">
        <v>111</v>
      </c>
      <c r="D93" s="12">
        <v>2</v>
      </c>
      <c r="E93" s="12">
        <v>1</v>
      </c>
      <c r="F93" s="12">
        <v>18</v>
      </c>
      <c r="G93" s="12">
        <v>219</v>
      </c>
      <c r="H93" s="12">
        <f t="shared" si="2"/>
        <v>351</v>
      </c>
    </row>
    <row r="94" spans="1:8" x14ac:dyDescent="0.25">
      <c r="A94" s="11">
        <v>6202</v>
      </c>
      <c r="B94" s="13" t="s">
        <v>110</v>
      </c>
      <c r="C94" s="12">
        <v>96</v>
      </c>
      <c r="D94" s="12">
        <v>7</v>
      </c>
      <c r="E94" s="12">
        <v>1</v>
      </c>
      <c r="F94" s="12">
        <v>60</v>
      </c>
      <c r="G94" s="12">
        <v>109</v>
      </c>
      <c r="H94" s="12">
        <f t="shared" si="2"/>
        <v>273</v>
      </c>
    </row>
    <row r="95" spans="1:8" x14ac:dyDescent="0.25">
      <c r="A95" s="11">
        <v>6203</v>
      </c>
      <c r="B95" s="13" t="s">
        <v>111</v>
      </c>
      <c r="C95" s="12">
        <v>97</v>
      </c>
      <c r="D95" s="12">
        <v>4</v>
      </c>
      <c r="E95" s="12" t="s">
        <v>28</v>
      </c>
      <c r="F95" s="12">
        <v>48</v>
      </c>
      <c r="G95" s="12">
        <v>50</v>
      </c>
      <c r="H95" s="12">
        <f t="shared" si="2"/>
        <v>199</v>
      </c>
    </row>
    <row r="96" spans="1:8" x14ac:dyDescent="0.25">
      <c r="A96" s="11">
        <v>6204</v>
      </c>
      <c r="B96" s="13" t="s">
        <v>112</v>
      </c>
      <c r="C96" s="12">
        <v>123</v>
      </c>
      <c r="D96" s="12">
        <v>7</v>
      </c>
      <c r="E96" s="12">
        <v>2</v>
      </c>
      <c r="F96" s="12">
        <v>32</v>
      </c>
      <c r="G96" s="12">
        <v>178</v>
      </c>
      <c r="H96" s="12">
        <f t="shared" si="2"/>
        <v>342</v>
      </c>
    </row>
    <row r="97" spans="1:8" x14ac:dyDescent="0.25">
      <c r="A97" s="11">
        <v>6205</v>
      </c>
      <c r="B97" s="13" t="s">
        <v>113</v>
      </c>
      <c r="C97" s="12">
        <v>63</v>
      </c>
      <c r="D97" s="12">
        <v>3</v>
      </c>
      <c r="E97" s="12" t="s">
        <v>28</v>
      </c>
      <c r="F97" s="12">
        <v>3</v>
      </c>
      <c r="G97" s="12">
        <v>94</v>
      </c>
      <c r="H97" s="12">
        <f t="shared" si="2"/>
        <v>163</v>
      </c>
    </row>
    <row r="98" spans="1:8" x14ac:dyDescent="0.25">
      <c r="A98" s="11">
        <v>6206</v>
      </c>
      <c r="B98" s="13" t="s">
        <v>114</v>
      </c>
      <c r="C98" s="12">
        <v>28</v>
      </c>
      <c r="D98" s="12" t="s">
        <v>28</v>
      </c>
      <c r="E98" s="12" t="s">
        <v>28</v>
      </c>
      <c r="F98" s="12">
        <v>7</v>
      </c>
      <c r="G98" s="12">
        <v>49</v>
      </c>
      <c r="H98" s="12">
        <f t="shared" si="2"/>
        <v>84</v>
      </c>
    </row>
    <row r="99" spans="1:8" x14ac:dyDescent="0.25">
      <c r="A99" s="11">
        <v>6207</v>
      </c>
      <c r="B99" s="13" t="s">
        <v>115</v>
      </c>
      <c r="C99" s="12">
        <v>25</v>
      </c>
      <c r="D99" s="12" t="s">
        <v>28</v>
      </c>
      <c r="E99" s="12" t="s">
        <v>28</v>
      </c>
      <c r="F99" s="12" t="s">
        <v>28</v>
      </c>
      <c r="G99" s="12">
        <v>81</v>
      </c>
      <c r="H99" s="12">
        <f t="shared" si="2"/>
        <v>106</v>
      </c>
    </row>
    <row r="100" spans="1:8" x14ac:dyDescent="0.25">
      <c r="A100" s="11">
        <v>6301</v>
      </c>
      <c r="B100" s="13" t="s">
        <v>117</v>
      </c>
      <c r="C100" s="12">
        <v>112</v>
      </c>
      <c r="D100" s="12">
        <v>11</v>
      </c>
      <c r="E100" s="12">
        <v>5</v>
      </c>
      <c r="F100" s="12">
        <v>70</v>
      </c>
      <c r="G100" s="12">
        <v>315</v>
      </c>
      <c r="H100" s="12">
        <f t="shared" si="2"/>
        <v>513</v>
      </c>
    </row>
    <row r="101" spans="1:8" x14ac:dyDescent="0.25">
      <c r="A101" s="11">
        <v>6302</v>
      </c>
      <c r="B101" s="13" t="s">
        <v>52</v>
      </c>
      <c r="C101" s="12">
        <v>64</v>
      </c>
      <c r="D101" s="12">
        <v>6</v>
      </c>
      <c r="E101" s="12" t="s">
        <v>28</v>
      </c>
      <c r="F101" s="12">
        <v>16</v>
      </c>
      <c r="G101" s="12">
        <v>108</v>
      </c>
      <c r="H101" s="12">
        <f t="shared" si="2"/>
        <v>194</v>
      </c>
    </row>
    <row r="102" spans="1:8" x14ac:dyDescent="0.25">
      <c r="A102" s="11">
        <v>6303</v>
      </c>
      <c r="B102" s="13" t="s">
        <v>118</v>
      </c>
      <c r="C102" s="12">
        <v>25</v>
      </c>
      <c r="D102" s="12" t="s">
        <v>28</v>
      </c>
      <c r="E102" s="12">
        <v>1</v>
      </c>
      <c r="F102" s="12">
        <v>7</v>
      </c>
      <c r="G102" s="12">
        <v>50</v>
      </c>
      <c r="H102" s="12">
        <f t="shared" si="2"/>
        <v>83</v>
      </c>
    </row>
    <row r="103" spans="1:8" x14ac:dyDescent="0.25">
      <c r="A103" s="11">
        <v>6401</v>
      </c>
      <c r="B103" s="13" t="s">
        <v>120</v>
      </c>
      <c r="C103" s="12">
        <v>2426</v>
      </c>
      <c r="D103" s="12">
        <v>255</v>
      </c>
      <c r="E103" s="12">
        <v>24</v>
      </c>
      <c r="F103" s="12">
        <v>1483</v>
      </c>
      <c r="G103" s="12">
        <v>4372</v>
      </c>
      <c r="H103" s="12">
        <f t="shared" si="2"/>
        <v>8560</v>
      </c>
    </row>
    <row r="104" spans="1:8" x14ac:dyDescent="0.25">
      <c r="A104" s="11">
        <v>6403</v>
      </c>
      <c r="B104" s="13" t="s">
        <v>121</v>
      </c>
      <c r="C104" s="12">
        <v>797</v>
      </c>
      <c r="D104" s="12">
        <v>49</v>
      </c>
      <c r="E104" s="12">
        <v>6</v>
      </c>
      <c r="F104" s="12">
        <v>708</v>
      </c>
      <c r="G104" s="12">
        <v>1052</v>
      </c>
      <c r="H104" s="12">
        <f t="shared" si="2"/>
        <v>2612</v>
      </c>
    </row>
    <row r="105" spans="1:8" x14ac:dyDescent="0.25">
      <c r="A105" s="11">
        <v>6501</v>
      </c>
      <c r="B105" s="13" t="s">
        <v>123</v>
      </c>
      <c r="C105" s="12">
        <v>435</v>
      </c>
      <c r="D105" s="12">
        <v>46</v>
      </c>
      <c r="E105" s="12">
        <v>1</v>
      </c>
      <c r="F105" s="12">
        <v>274</v>
      </c>
      <c r="G105" s="12">
        <v>597</v>
      </c>
      <c r="H105" s="12">
        <f t="shared" si="2"/>
        <v>1353</v>
      </c>
    </row>
    <row r="106" spans="1:8" x14ac:dyDescent="0.25">
      <c r="A106" s="11">
        <v>6503</v>
      </c>
      <c r="B106" s="13" t="s">
        <v>124</v>
      </c>
      <c r="C106" s="12">
        <v>105</v>
      </c>
      <c r="D106" s="12">
        <v>19</v>
      </c>
      <c r="E106" s="12" t="s">
        <v>28</v>
      </c>
      <c r="F106" s="12">
        <v>54</v>
      </c>
      <c r="G106" s="12">
        <v>124</v>
      </c>
      <c r="H106" s="12">
        <f t="shared" si="2"/>
        <v>302</v>
      </c>
    </row>
    <row r="107" spans="1:8" x14ac:dyDescent="0.25">
      <c r="A107" s="11">
        <v>6505</v>
      </c>
      <c r="B107" s="13" t="s">
        <v>125</v>
      </c>
      <c r="C107" s="12">
        <v>56</v>
      </c>
      <c r="D107" s="12">
        <v>4</v>
      </c>
      <c r="E107" s="12" t="s">
        <v>28</v>
      </c>
      <c r="F107" s="12">
        <v>24</v>
      </c>
      <c r="G107" s="12">
        <v>63</v>
      </c>
      <c r="H107" s="12">
        <f t="shared" si="2"/>
        <v>147</v>
      </c>
    </row>
    <row r="108" spans="1:8" x14ac:dyDescent="0.25">
      <c r="A108" s="11">
        <v>6594</v>
      </c>
      <c r="B108" s="13" t="s">
        <v>126</v>
      </c>
      <c r="C108" s="12">
        <v>11</v>
      </c>
      <c r="D108" s="12" t="s">
        <v>28</v>
      </c>
      <c r="E108" s="12" t="s">
        <v>28</v>
      </c>
      <c r="F108" s="12">
        <v>1</v>
      </c>
      <c r="G108" s="12">
        <v>14</v>
      </c>
      <c r="H108" s="12">
        <f t="shared" si="2"/>
        <v>26</v>
      </c>
    </row>
    <row r="109" spans="1:8" x14ac:dyDescent="0.25">
      <c r="A109" s="11">
        <v>6595</v>
      </c>
      <c r="B109" s="13" t="s">
        <v>127</v>
      </c>
      <c r="C109" s="12">
        <v>9</v>
      </c>
      <c r="D109" s="12" t="s">
        <v>28</v>
      </c>
      <c r="E109" s="12" t="s">
        <v>28</v>
      </c>
      <c r="F109" s="12" t="s">
        <v>28</v>
      </c>
      <c r="G109" s="12">
        <v>2</v>
      </c>
      <c r="H109" s="12">
        <f t="shared" si="2"/>
        <v>11</v>
      </c>
    </row>
    <row r="110" spans="1:8" x14ac:dyDescent="0.25">
      <c r="A110" s="11">
        <v>6596</v>
      </c>
      <c r="B110" s="13" t="s">
        <v>243</v>
      </c>
      <c r="C110" s="12" t="s">
        <v>28</v>
      </c>
      <c r="D110" s="12" t="s">
        <v>28</v>
      </c>
      <c r="E110" s="12" t="s">
        <v>28</v>
      </c>
      <c r="F110" s="12" t="s">
        <v>28</v>
      </c>
      <c r="G110" s="12">
        <v>2</v>
      </c>
      <c r="H110" s="12">
        <f t="shared" si="2"/>
        <v>2</v>
      </c>
    </row>
    <row r="111" spans="1:8" x14ac:dyDescent="0.25">
      <c r="A111" s="11">
        <v>6597</v>
      </c>
      <c r="B111" s="13" t="s">
        <v>128</v>
      </c>
      <c r="C111" s="12">
        <v>410</v>
      </c>
      <c r="D111" s="12">
        <v>14</v>
      </c>
      <c r="E111" s="12">
        <v>3</v>
      </c>
      <c r="F111" s="12">
        <v>239</v>
      </c>
      <c r="G111" s="12">
        <v>1023</v>
      </c>
      <c r="H111" s="12">
        <f t="shared" si="2"/>
        <v>1689</v>
      </c>
    </row>
    <row r="112" spans="1:8" x14ac:dyDescent="0.25">
      <c r="A112" s="11">
        <v>6598</v>
      </c>
      <c r="B112" s="13" t="s">
        <v>129</v>
      </c>
      <c r="C112" s="12">
        <v>25</v>
      </c>
      <c r="D112" s="12">
        <v>7</v>
      </c>
      <c r="E112" s="12" t="s">
        <v>28</v>
      </c>
      <c r="F112" s="12">
        <v>5</v>
      </c>
      <c r="G112" s="12">
        <v>87</v>
      </c>
      <c r="H112" s="12">
        <f t="shared" si="2"/>
        <v>124</v>
      </c>
    </row>
    <row r="113" spans="1:8" x14ac:dyDescent="0.25">
      <c r="A113" s="10"/>
      <c r="B113" s="10"/>
      <c r="C113" s="10"/>
      <c r="D113" s="10"/>
      <c r="E113" s="10"/>
      <c r="F113" s="10"/>
      <c r="G113" s="10"/>
      <c r="H113" s="10"/>
    </row>
    <row r="114" spans="1:8" x14ac:dyDescent="0.25">
      <c r="A114" s="25" t="s">
        <v>241</v>
      </c>
    </row>
  </sheetData>
  <mergeCells count="8">
    <mergeCell ref="G10:G12"/>
    <mergeCell ref="H10:H12"/>
    <mergeCell ref="A10:A12"/>
    <mergeCell ref="B10:B12"/>
    <mergeCell ref="C10:C12"/>
    <mergeCell ref="D10:D12"/>
    <mergeCell ref="E10:E12"/>
    <mergeCell ref="F10:F12"/>
  </mergeCells>
  <hyperlinks>
    <hyperlink ref="C1" location="Indice!A1" display="Volver al índice"/>
  </hyperlinks>
  <pageMargins left="0.75" right="0.75" top="1" bottom="1" header="0.5" footer="0.5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4"/>
  <sheetViews>
    <sheetView workbookViewId="0"/>
  </sheetViews>
  <sheetFormatPr baseColWidth="10" defaultColWidth="9.125" defaultRowHeight="15" x14ac:dyDescent="0.25"/>
  <cols>
    <col min="1" max="1" width="13.25" style="6" customWidth="1"/>
    <col min="2" max="2" width="28.625" style="6" customWidth="1"/>
    <col min="3" max="3" width="11.375" style="6" customWidth="1"/>
    <col min="4" max="5" width="9.625" style="6" customWidth="1"/>
    <col min="6" max="6" width="10.625" style="6" customWidth="1"/>
    <col min="7" max="7" width="18.375" style="6" customWidth="1"/>
    <col min="8" max="8" width="11.375" style="6" customWidth="1"/>
    <col min="9" max="9" width="12.25" style="6" customWidth="1"/>
    <col min="10" max="10" width="14.25" style="6" customWidth="1"/>
    <col min="11" max="11" width="12.625" style="6" customWidth="1"/>
    <col min="12" max="12" width="10.25" style="6" customWidth="1"/>
    <col min="13" max="13" width="11.375" style="6" customWidth="1"/>
    <col min="14" max="14" width="10.125" style="6" customWidth="1"/>
    <col min="15" max="15" width="10.375" style="6" customWidth="1"/>
  </cols>
  <sheetData>
    <row r="1" spans="1:15" x14ac:dyDescent="0.25">
      <c r="C1" s="7" t="s">
        <v>14</v>
      </c>
    </row>
    <row r="7" spans="1:15" x14ac:dyDescent="0.25">
      <c r="A7" s="27" t="s">
        <v>13</v>
      </c>
    </row>
    <row r="8" spans="1:15" x14ac:dyDescent="0.25">
      <c r="A8" s="6" t="s">
        <v>240</v>
      </c>
    </row>
    <row r="10" spans="1:15" x14ac:dyDescent="0.25">
      <c r="A10" s="50" t="s">
        <v>15</v>
      </c>
      <c r="B10" s="50" t="s">
        <v>16</v>
      </c>
      <c r="C10" s="54" t="s">
        <v>225</v>
      </c>
      <c r="D10" s="54" t="s">
        <v>226</v>
      </c>
      <c r="E10" s="50" t="s">
        <v>227</v>
      </c>
      <c r="F10" s="54" t="s">
        <v>228</v>
      </c>
      <c r="G10" s="54" t="s">
        <v>229</v>
      </c>
      <c r="H10" s="54" t="s">
        <v>230</v>
      </c>
      <c r="I10" s="54" t="s">
        <v>231</v>
      </c>
      <c r="J10" s="54" t="s">
        <v>232</v>
      </c>
      <c r="K10" s="54" t="s">
        <v>233</v>
      </c>
      <c r="L10" s="54" t="s">
        <v>234</v>
      </c>
      <c r="M10" s="54" t="s">
        <v>235</v>
      </c>
      <c r="N10" s="54" t="s">
        <v>236</v>
      </c>
      <c r="O10" s="54" t="s">
        <v>237</v>
      </c>
    </row>
    <row r="11" spans="1:15" x14ac:dyDescent="0.25">
      <c r="A11" s="48"/>
      <c r="B11" s="48"/>
      <c r="C11" s="51"/>
      <c r="D11" s="51"/>
      <c r="E11" s="48"/>
      <c r="F11" s="51"/>
      <c r="G11" s="51"/>
      <c r="H11" s="51"/>
      <c r="I11" s="51"/>
      <c r="J11" s="51"/>
      <c r="K11" s="51"/>
      <c r="L11" s="51"/>
      <c r="M11" s="51"/>
      <c r="N11" s="51"/>
      <c r="O11" s="51"/>
    </row>
    <row r="12" spans="1:15" ht="27" customHeight="1" x14ac:dyDescent="0.25">
      <c r="A12" s="49"/>
      <c r="B12" s="49"/>
      <c r="C12" s="52"/>
      <c r="D12" s="52"/>
      <c r="E12" s="49"/>
      <c r="F12" s="52"/>
      <c r="G12" s="52"/>
      <c r="H12" s="52"/>
      <c r="I12" s="52"/>
      <c r="J12" s="52"/>
      <c r="K12" s="52"/>
      <c r="L12" s="52"/>
      <c r="M12" s="52"/>
      <c r="N12" s="52"/>
      <c r="O12" s="52"/>
    </row>
    <row r="14" spans="1:15" x14ac:dyDescent="0.25">
      <c r="A14" s="11" t="s">
        <v>23</v>
      </c>
      <c r="C14" s="12">
        <f>SUM(C16:C112)</f>
        <v>15271</v>
      </c>
      <c r="D14" s="12">
        <f t="shared" ref="D14:O14" si="0">SUM(D16:D112)</f>
        <v>9730</v>
      </c>
      <c r="E14" s="12">
        <f t="shared" si="0"/>
        <v>2051</v>
      </c>
      <c r="F14" s="12">
        <f t="shared" si="0"/>
        <v>11915</v>
      </c>
      <c r="G14" s="12">
        <f t="shared" si="0"/>
        <v>5153</v>
      </c>
      <c r="H14" s="12">
        <f t="shared" si="0"/>
        <v>55</v>
      </c>
      <c r="I14" s="12">
        <f t="shared" si="0"/>
        <v>176</v>
      </c>
      <c r="J14" s="12">
        <f t="shared" si="0"/>
        <v>23</v>
      </c>
      <c r="K14" s="12">
        <f t="shared" si="0"/>
        <v>648</v>
      </c>
      <c r="L14" s="12">
        <f t="shared" si="0"/>
        <v>2009</v>
      </c>
      <c r="M14" s="12">
        <f t="shared" si="0"/>
        <v>838</v>
      </c>
      <c r="N14" s="12">
        <f t="shared" si="0"/>
        <v>17</v>
      </c>
      <c r="O14" s="12">
        <f t="shared" si="0"/>
        <v>228</v>
      </c>
    </row>
    <row r="15" spans="1:15" x14ac:dyDescent="0.25">
      <c r="A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pans="1:15" x14ac:dyDescent="0.25">
      <c r="A16" s="11">
        <v>5101</v>
      </c>
      <c r="B16" s="13" t="s">
        <v>25</v>
      </c>
      <c r="C16" s="12">
        <v>276</v>
      </c>
      <c r="D16" s="12">
        <v>159</v>
      </c>
      <c r="E16" s="12">
        <v>19</v>
      </c>
      <c r="F16" s="12">
        <v>196</v>
      </c>
      <c r="G16" s="12">
        <v>16</v>
      </c>
      <c r="H16" s="12" t="s">
        <v>28</v>
      </c>
      <c r="I16" s="12">
        <v>1</v>
      </c>
      <c r="J16" s="12" t="s">
        <v>28</v>
      </c>
      <c r="K16" s="12">
        <v>4</v>
      </c>
      <c r="L16" s="12">
        <v>36</v>
      </c>
      <c r="M16" s="12">
        <v>14</v>
      </c>
      <c r="N16" s="12" t="s">
        <v>28</v>
      </c>
      <c r="O16" s="12">
        <v>2</v>
      </c>
    </row>
    <row r="17" spans="1:15" x14ac:dyDescent="0.25">
      <c r="A17" s="11">
        <v>5103</v>
      </c>
      <c r="B17" s="13" t="s">
        <v>26</v>
      </c>
      <c r="C17" s="12">
        <v>97</v>
      </c>
      <c r="D17" s="12">
        <v>74</v>
      </c>
      <c r="E17" s="12">
        <v>6</v>
      </c>
      <c r="F17" s="12">
        <v>78</v>
      </c>
      <c r="G17" s="12">
        <v>2</v>
      </c>
      <c r="H17" s="12" t="s">
        <v>28</v>
      </c>
      <c r="I17" s="12">
        <v>1</v>
      </c>
      <c r="J17" s="12" t="s">
        <v>28</v>
      </c>
      <c r="K17" s="12">
        <v>2</v>
      </c>
      <c r="L17" s="12">
        <v>12</v>
      </c>
      <c r="M17" s="12">
        <v>7</v>
      </c>
      <c r="N17" s="12">
        <v>1</v>
      </c>
      <c r="O17" s="12" t="s">
        <v>28</v>
      </c>
    </row>
    <row r="18" spans="1:15" x14ac:dyDescent="0.25">
      <c r="A18" s="11">
        <v>5197</v>
      </c>
      <c r="B18" s="13" t="s">
        <v>27</v>
      </c>
      <c r="C18" s="12">
        <v>1</v>
      </c>
      <c r="D18" s="12" t="s">
        <v>28</v>
      </c>
      <c r="E18" s="12" t="s">
        <v>28</v>
      </c>
      <c r="F18" s="12">
        <v>1</v>
      </c>
      <c r="G18" s="12" t="s">
        <v>28</v>
      </c>
      <c r="H18" s="12" t="s">
        <v>28</v>
      </c>
      <c r="I18" s="12" t="s">
        <v>28</v>
      </c>
      <c r="J18" s="12" t="s">
        <v>28</v>
      </c>
      <c r="K18" s="12" t="s">
        <v>28</v>
      </c>
      <c r="L18" s="12" t="s">
        <v>28</v>
      </c>
      <c r="M18" s="12" t="s">
        <v>28</v>
      </c>
      <c r="N18" s="12" t="s">
        <v>28</v>
      </c>
      <c r="O18" s="12" t="s">
        <v>28</v>
      </c>
    </row>
    <row r="19" spans="1:15" x14ac:dyDescent="0.25">
      <c r="A19" s="11">
        <v>5201</v>
      </c>
      <c r="B19" s="13" t="s">
        <v>30</v>
      </c>
      <c r="C19" s="12">
        <v>677</v>
      </c>
      <c r="D19" s="12">
        <v>496</v>
      </c>
      <c r="E19" s="12">
        <v>87</v>
      </c>
      <c r="F19" s="12">
        <v>590</v>
      </c>
      <c r="G19" s="12">
        <v>163</v>
      </c>
      <c r="H19" s="12">
        <v>2</v>
      </c>
      <c r="I19" s="12">
        <v>12</v>
      </c>
      <c r="J19" s="12">
        <v>1</v>
      </c>
      <c r="K19" s="12">
        <v>42</v>
      </c>
      <c r="L19" s="12">
        <v>167</v>
      </c>
      <c r="M19" s="12">
        <v>63</v>
      </c>
      <c r="N19" s="12">
        <v>2</v>
      </c>
      <c r="O19" s="12">
        <v>9</v>
      </c>
    </row>
    <row r="20" spans="1:15" x14ac:dyDescent="0.25">
      <c r="A20" s="11">
        <v>5202</v>
      </c>
      <c r="B20" s="13" t="s">
        <v>31</v>
      </c>
      <c r="C20" s="12">
        <v>110</v>
      </c>
      <c r="D20" s="12">
        <v>93</v>
      </c>
      <c r="E20" s="12">
        <v>11</v>
      </c>
      <c r="F20" s="12">
        <v>99</v>
      </c>
      <c r="G20" s="12">
        <v>26</v>
      </c>
      <c r="H20" s="12">
        <v>1</v>
      </c>
      <c r="I20" s="12">
        <v>3</v>
      </c>
      <c r="J20" s="12" t="s">
        <v>28</v>
      </c>
      <c r="K20" s="12">
        <v>2</v>
      </c>
      <c r="L20" s="12">
        <v>30</v>
      </c>
      <c r="M20" s="12">
        <v>13</v>
      </c>
      <c r="N20" s="12" t="s">
        <v>28</v>
      </c>
      <c r="O20" s="12" t="s">
        <v>28</v>
      </c>
    </row>
    <row r="21" spans="1:15" x14ac:dyDescent="0.25">
      <c r="A21" s="11">
        <v>5205</v>
      </c>
      <c r="B21" s="13" t="s">
        <v>32</v>
      </c>
      <c r="C21" s="12">
        <v>300</v>
      </c>
      <c r="D21" s="12">
        <v>233</v>
      </c>
      <c r="E21" s="12">
        <v>98</v>
      </c>
      <c r="F21" s="12">
        <v>266</v>
      </c>
      <c r="G21" s="12">
        <v>159</v>
      </c>
      <c r="H21" s="12">
        <v>4</v>
      </c>
      <c r="I21" s="12">
        <v>17</v>
      </c>
      <c r="J21" s="12">
        <v>2</v>
      </c>
      <c r="K21" s="12">
        <v>40</v>
      </c>
      <c r="L21" s="12">
        <v>101</v>
      </c>
      <c r="M21" s="12">
        <v>31</v>
      </c>
      <c r="N21" s="12">
        <v>3</v>
      </c>
      <c r="O21" s="12">
        <v>25</v>
      </c>
    </row>
    <row r="22" spans="1:15" x14ac:dyDescent="0.25">
      <c r="A22" s="11">
        <v>5290</v>
      </c>
      <c r="B22" s="13" t="s">
        <v>33</v>
      </c>
      <c r="C22" s="12">
        <v>28</v>
      </c>
      <c r="D22" s="12">
        <v>25</v>
      </c>
      <c r="E22" s="12">
        <v>10</v>
      </c>
      <c r="F22" s="12">
        <v>25</v>
      </c>
      <c r="G22" s="12">
        <v>12</v>
      </c>
      <c r="H22" s="12" t="s">
        <v>28</v>
      </c>
      <c r="I22" s="12">
        <v>2</v>
      </c>
      <c r="J22" s="12">
        <v>1</v>
      </c>
      <c r="K22" s="12">
        <v>4</v>
      </c>
      <c r="L22" s="12">
        <v>12</v>
      </c>
      <c r="M22" s="12">
        <v>2</v>
      </c>
      <c r="N22" s="12" t="s">
        <v>28</v>
      </c>
      <c r="O22" s="12">
        <v>6</v>
      </c>
    </row>
    <row r="23" spans="1:15" x14ac:dyDescent="0.25">
      <c r="A23" s="11">
        <v>5294</v>
      </c>
      <c r="B23" s="13" t="s">
        <v>34</v>
      </c>
      <c r="C23" s="12">
        <v>2</v>
      </c>
      <c r="D23" s="12" t="s">
        <v>28</v>
      </c>
      <c r="E23" s="12" t="s">
        <v>28</v>
      </c>
      <c r="F23" s="12" t="s">
        <v>28</v>
      </c>
      <c r="G23" s="12" t="s">
        <v>28</v>
      </c>
      <c r="H23" s="12" t="s">
        <v>28</v>
      </c>
      <c r="I23" s="12" t="s">
        <v>28</v>
      </c>
      <c r="J23" s="12" t="s">
        <v>28</v>
      </c>
      <c r="K23" s="12" t="s">
        <v>28</v>
      </c>
      <c r="L23" s="12" t="s">
        <v>28</v>
      </c>
      <c r="M23" s="12" t="s">
        <v>28</v>
      </c>
      <c r="N23" s="12" t="s">
        <v>28</v>
      </c>
      <c r="O23" s="12" t="s">
        <v>28</v>
      </c>
    </row>
    <row r="24" spans="1:15" x14ac:dyDescent="0.25">
      <c r="A24" s="11">
        <v>5295</v>
      </c>
      <c r="B24" s="13" t="s">
        <v>35</v>
      </c>
      <c r="C24" s="12">
        <v>7</v>
      </c>
      <c r="D24" s="12">
        <v>4</v>
      </c>
      <c r="E24" s="12">
        <v>2</v>
      </c>
      <c r="F24" s="12">
        <v>4</v>
      </c>
      <c r="G24" s="12">
        <v>2</v>
      </c>
      <c r="H24" s="12" t="s">
        <v>28</v>
      </c>
      <c r="I24" s="12" t="s">
        <v>28</v>
      </c>
      <c r="J24" s="12" t="s">
        <v>28</v>
      </c>
      <c r="K24" s="12" t="s">
        <v>28</v>
      </c>
      <c r="L24" s="12" t="s">
        <v>28</v>
      </c>
      <c r="M24" s="12" t="s">
        <v>28</v>
      </c>
      <c r="N24" s="12" t="s">
        <v>28</v>
      </c>
      <c r="O24" s="12" t="s">
        <v>28</v>
      </c>
    </row>
    <row r="25" spans="1:15" x14ac:dyDescent="0.25">
      <c r="A25" s="11">
        <v>5299</v>
      </c>
      <c r="B25" s="13" t="s">
        <v>36</v>
      </c>
      <c r="C25" s="12">
        <v>3</v>
      </c>
      <c r="D25" s="12">
        <v>1</v>
      </c>
      <c r="E25" s="12" t="s">
        <v>28</v>
      </c>
      <c r="F25" s="12">
        <v>2</v>
      </c>
      <c r="G25" s="12" t="s">
        <v>28</v>
      </c>
      <c r="H25" s="12" t="s">
        <v>28</v>
      </c>
      <c r="I25" s="12" t="s">
        <v>28</v>
      </c>
      <c r="J25" s="12" t="s">
        <v>28</v>
      </c>
      <c r="K25" s="12" t="s">
        <v>28</v>
      </c>
      <c r="L25" s="12" t="s">
        <v>28</v>
      </c>
      <c r="M25" s="12" t="s">
        <v>28</v>
      </c>
      <c r="N25" s="12" t="s">
        <v>28</v>
      </c>
      <c r="O25" s="12" t="s">
        <v>28</v>
      </c>
    </row>
    <row r="26" spans="1:15" x14ac:dyDescent="0.25">
      <c r="A26" s="11">
        <v>5301</v>
      </c>
      <c r="B26" s="13" t="s">
        <v>38</v>
      </c>
      <c r="C26" s="12">
        <v>65</v>
      </c>
      <c r="D26" s="12">
        <v>40</v>
      </c>
      <c r="E26" s="12">
        <v>4</v>
      </c>
      <c r="F26" s="12">
        <v>50</v>
      </c>
      <c r="G26" s="12">
        <v>7</v>
      </c>
      <c r="H26" s="12">
        <v>1</v>
      </c>
      <c r="I26" s="12">
        <v>1</v>
      </c>
      <c r="J26" s="12" t="s">
        <v>28</v>
      </c>
      <c r="K26" s="12">
        <v>3</v>
      </c>
      <c r="L26" s="12">
        <v>4</v>
      </c>
      <c r="M26" s="12">
        <v>3</v>
      </c>
      <c r="N26" s="12" t="s">
        <v>28</v>
      </c>
      <c r="O26" s="12">
        <v>2</v>
      </c>
    </row>
    <row r="27" spans="1:15" x14ac:dyDescent="0.25">
      <c r="A27" s="11">
        <v>5302</v>
      </c>
      <c r="B27" s="13" t="s">
        <v>39</v>
      </c>
      <c r="C27" s="12">
        <v>153</v>
      </c>
      <c r="D27" s="12">
        <v>59</v>
      </c>
      <c r="E27" s="12">
        <v>12</v>
      </c>
      <c r="F27" s="12">
        <v>92</v>
      </c>
      <c r="G27" s="12">
        <v>16</v>
      </c>
      <c r="H27" s="12" t="s">
        <v>28</v>
      </c>
      <c r="I27" s="12">
        <v>1</v>
      </c>
      <c r="J27" s="12" t="s">
        <v>28</v>
      </c>
      <c r="K27" s="12">
        <v>1</v>
      </c>
      <c r="L27" s="12">
        <v>6</v>
      </c>
      <c r="M27" s="12">
        <v>2</v>
      </c>
      <c r="N27" s="12" t="s">
        <v>28</v>
      </c>
      <c r="O27" s="12" t="s">
        <v>28</v>
      </c>
    </row>
    <row r="28" spans="1:15" x14ac:dyDescent="0.25">
      <c r="A28" s="11">
        <v>5303</v>
      </c>
      <c r="B28" s="13" t="s">
        <v>40</v>
      </c>
      <c r="C28" s="12">
        <v>34</v>
      </c>
      <c r="D28" s="12">
        <v>2</v>
      </c>
      <c r="E28" s="12" t="s">
        <v>28</v>
      </c>
      <c r="F28" s="12">
        <v>12</v>
      </c>
      <c r="G28" s="12">
        <v>3</v>
      </c>
      <c r="H28" s="12" t="s">
        <v>28</v>
      </c>
      <c r="I28" s="12" t="s">
        <v>28</v>
      </c>
      <c r="J28" s="12" t="s">
        <v>28</v>
      </c>
      <c r="K28" s="12" t="s">
        <v>28</v>
      </c>
      <c r="L28" s="12">
        <v>1</v>
      </c>
      <c r="M28" s="12" t="s">
        <v>28</v>
      </c>
      <c r="N28" s="12" t="s">
        <v>28</v>
      </c>
      <c r="O28" s="12" t="s">
        <v>28</v>
      </c>
    </row>
    <row r="29" spans="1:15" x14ac:dyDescent="0.25">
      <c r="A29" s="11">
        <v>5304</v>
      </c>
      <c r="B29" s="13" t="s">
        <v>41</v>
      </c>
      <c r="C29" s="12">
        <v>47</v>
      </c>
      <c r="D29" s="12">
        <v>14</v>
      </c>
      <c r="E29" s="12">
        <v>3</v>
      </c>
      <c r="F29" s="12">
        <v>22</v>
      </c>
      <c r="G29" s="12">
        <v>6</v>
      </c>
      <c r="H29" s="12" t="s">
        <v>28</v>
      </c>
      <c r="I29" s="12" t="s">
        <v>28</v>
      </c>
      <c r="J29" s="12" t="s">
        <v>28</v>
      </c>
      <c r="K29" s="12" t="s">
        <v>28</v>
      </c>
      <c r="L29" s="12">
        <v>2</v>
      </c>
      <c r="M29" s="12" t="s">
        <v>28</v>
      </c>
      <c r="N29" s="12" t="s">
        <v>28</v>
      </c>
      <c r="O29" s="12" t="s">
        <v>28</v>
      </c>
    </row>
    <row r="30" spans="1:15" x14ac:dyDescent="0.25">
      <c r="A30" s="11">
        <v>5305</v>
      </c>
      <c r="B30" s="13" t="s">
        <v>42</v>
      </c>
      <c r="C30" s="12">
        <v>40</v>
      </c>
      <c r="D30" s="12">
        <v>17</v>
      </c>
      <c r="E30" s="12" t="s">
        <v>28</v>
      </c>
      <c r="F30" s="12">
        <v>20</v>
      </c>
      <c r="G30" s="12">
        <v>2</v>
      </c>
      <c r="H30" s="12" t="s">
        <v>28</v>
      </c>
      <c r="I30" s="12" t="s">
        <v>28</v>
      </c>
      <c r="J30" s="12" t="s">
        <v>28</v>
      </c>
      <c r="K30" s="12" t="s">
        <v>28</v>
      </c>
      <c r="L30" s="12" t="s">
        <v>28</v>
      </c>
      <c r="M30" s="12" t="s">
        <v>28</v>
      </c>
      <c r="N30" s="12" t="s">
        <v>28</v>
      </c>
      <c r="O30" s="12" t="s">
        <v>28</v>
      </c>
    </row>
    <row r="31" spans="1:15" x14ac:dyDescent="0.25">
      <c r="A31" s="11">
        <v>5308</v>
      </c>
      <c r="B31" s="13" t="s">
        <v>43</v>
      </c>
      <c r="C31" s="12">
        <v>16</v>
      </c>
      <c r="D31" s="12">
        <v>4</v>
      </c>
      <c r="E31" s="12">
        <v>1</v>
      </c>
      <c r="F31" s="12">
        <v>6</v>
      </c>
      <c r="G31" s="12" t="s">
        <v>28</v>
      </c>
      <c r="H31" s="12" t="s">
        <v>28</v>
      </c>
      <c r="I31" s="12" t="s">
        <v>28</v>
      </c>
      <c r="J31" s="12" t="s">
        <v>28</v>
      </c>
      <c r="K31" s="12" t="s">
        <v>28</v>
      </c>
      <c r="L31" s="12" t="s">
        <v>28</v>
      </c>
      <c r="M31" s="12" t="s">
        <v>28</v>
      </c>
      <c r="N31" s="12" t="s">
        <v>28</v>
      </c>
      <c r="O31" s="12">
        <v>1</v>
      </c>
    </row>
    <row r="32" spans="1:15" x14ac:dyDescent="0.25">
      <c r="A32" s="11">
        <v>5310</v>
      </c>
      <c r="B32" s="13" t="s">
        <v>44</v>
      </c>
      <c r="C32" s="12">
        <v>25</v>
      </c>
      <c r="D32" s="12">
        <v>10</v>
      </c>
      <c r="E32" s="12" t="s">
        <v>28</v>
      </c>
      <c r="F32" s="12">
        <v>12</v>
      </c>
      <c r="G32" s="12">
        <v>3</v>
      </c>
      <c r="H32" s="12" t="s">
        <v>28</v>
      </c>
      <c r="I32" s="12" t="s">
        <v>28</v>
      </c>
      <c r="J32" s="12" t="s">
        <v>28</v>
      </c>
      <c r="K32" s="12" t="s">
        <v>28</v>
      </c>
      <c r="L32" s="12" t="s">
        <v>28</v>
      </c>
      <c r="M32" s="12" t="s">
        <v>28</v>
      </c>
      <c r="N32" s="12" t="s">
        <v>28</v>
      </c>
      <c r="O32" s="12" t="s">
        <v>28</v>
      </c>
    </row>
    <row r="33" spans="1:15" x14ac:dyDescent="0.25">
      <c r="A33" s="11">
        <v>5311</v>
      </c>
      <c r="B33" s="13" t="s">
        <v>45</v>
      </c>
      <c r="C33" s="12">
        <v>4</v>
      </c>
      <c r="D33" s="12" t="s">
        <v>28</v>
      </c>
      <c r="E33" s="12" t="s">
        <v>28</v>
      </c>
      <c r="F33" s="12" t="s">
        <v>28</v>
      </c>
      <c r="G33" s="12" t="s">
        <v>28</v>
      </c>
      <c r="H33" s="12" t="s">
        <v>28</v>
      </c>
      <c r="I33" s="12" t="s">
        <v>28</v>
      </c>
      <c r="J33" s="12" t="s">
        <v>28</v>
      </c>
      <c r="K33" s="12" t="s">
        <v>28</v>
      </c>
      <c r="L33" s="12" t="s">
        <v>28</v>
      </c>
      <c r="M33" s="12" t="s">
        <v>28</v>
      </c>
      <c r="N33" s="12" t="s">
        <v>28</v>
      </c>
      <c r="O33" s="12" t="s">
        <v>28</v>
      </c>
    </row>
    <row r="34" spans="1:15" x14ac:dyDescent="0.25">
      <c r="A34" s="11">
        <v>5312</v>
      </c>
      <c r="B34" s="13" t="s">
        <v>46</v>
      </c>
      <c r="C34" s="12">
        <v>110</v>
      </c>
      <c r="D34" s="12">
        <v>61</v>
      </c>
      <c r="E34" s="12">
        <v>11</v>
      </c>
      <c r="F34" s="12">
        <v>80</v>
      </c>
      <c r="G34" s="12">
        <v>6</v>
      </c>
      <c r="H34" s="12" t="s">
        <v>28</v>
      </c>
      <c r="I34" s="12" t="s">
        <v>28</v>
      </c>
      <c r="J34" s="12" t="s">
        <v>28</v>
      </c>
      <c r="K34" s="12">
        <v>3</v>
      </c>
      <c r="L34" s="12">
        <v>4</v>
      </c>
      <c r="M34" s="12">
        <v>5</v>
      </c>
      <c r="N34" s="12" t="s">
        <v>28</v>
      </c>
      <c r="O34" s="12">
        <v>1</v>
      </c>
    </row>
    <row r="35" spans="1:15" x14ac:dyDescent="0.25">
      <c r="A35" s="11">
        <v>5314</v>
      </c>
      <c r="B35" s="13" t="s">
        <v>47</v>
      </c>
      <c r="C35" s="12">
        <v>10</v>
      </c>
      <c r="D35" s="12">
        <v>7</v>
      </c>
      <c r="E35" s="12">
        <v>1</v>
      </c>
      <c r="F35" s="12">
        <v>8</v>
      </c>
      <c r="G35" s="12">
        <v>1</v>
      </c>
      <c r="H35" s="12" t="s">
        <v>28</v>
      </c>
      <c r="I35" s="12" t="s">
        <v>28</v>
      </c>
      <c r="J35" s="12" t="s">
        <v>28</v>
      </c>
      <c r="K35" s="12" t="s">
        <v>28</v>
      </c>
      <c r="L35" s="12" t="s">
        <v>28</v>
      </c>
      <c r="M35" s="12" t="s">
        <v>28</v>
      </c>
      <c r="N35" s="12" t="s">
        <v>28</v>
      </c>
      <c r="O35" s="12" t="s">
        <v>28</v>
      </c>
    </row>
    <row r="36" spans="1:15" x14ac:dyDescent="0.25">
      <c r="A36" s="11">
        <v>5319</v>
      </c>
      <c r="B36" s="13" t="s">
        <v>48</v>
      </c>
      <c r="C36" s="12">
        <v>49</v>
      </c>
      <c r="D36" s="12">
        <v>37</v>
      </c>
      <c r="E36" s="12">
        <v>8</v>
      </c>
      <c r="F36" s="12">
        <v>35</v>
      </c>
      <c r="G36" s="12">
        <v>3</v>
      </c>
      <c r="H36" s="12" t="s">
        <v>28</v>
      </c>
      <c r="I36" s="12" t="s">
        <v>28</v>
      </c>
      <c r="J36" s="12" t="s">
        <v>28</v>
      </c>
      <c r="K36" s="12">
        <v>1</v>
      </c>
      <c r="L36" s="12">
        <v>1</v>
      </c>
      <c r="M36" s="12">
        <v>4</v>
      </c>
      <c r="N36" s="12" t="s">
        <v>28</v>
      </c>
      <c r="O36" s="12" t="s">
        <v>28</v>
      </c>
    </row>
    <row r="37" spans="1:15" x14ac:dyDescent="0.25">
      <c r="A37" s="11">
        <v>5399</v>
      </c>
      <c r="B37" s="13" t="s">
        <v>49</v>
      </c>
      <c r="C37" s="12">
        <v>9</v>
      </c>
      <c r="D37" s="12">
        <v>3</v>
      </c>
      <c r="E37" s="12" t="s">
        <v>28</v>
      </c>
      <c r="F37" s="12">
        <v>4</v>
      </c>
      <c r="G37" s="12" t="s">
        <v>28</v>
      </c>
      <c r="H37" s="12" t="s">
        <v>28</v>
      </c>
      <c r="I37" s="12" t="s">
        <v>28</v>
      </c>
      <c r="J37" s="12" t="s">
        <v>28</v>
      </c>
      <c r="K37" s="12" t="s">
        <v>28</v>
      </c>
      <c r="L37" s="12" t="s">
        <v>28</v>
      </c>
      <c r="M37" s="12" t="s">
        <v>28</v>
      </c>
      <c r="N37" s="12" t="s">
        <v>28</v>
      </c>
      <c r="O37" s="12" t="s">
        <v>28</v>
      </c>
    </row>
    <row r="38" spans="1:15" x14ac:dyDescent="0.25">
      <c r="A38" s="11">
        <v>5401</v>
      </c>
      <c r="B38" s="13" t="s">
        <v>51</v>
      </c>
      <c r="C38" s="12">
        <v>1291</v>
      </c>
      <c r="D38" s="12">
        <v>821</v>
      </c>
      <c r="E38" s="12">
        <v>238</v>
      </c>
      <c r="F38" s="12">
        <v>1011</v>
      </c>
      <c r="G38" s="12">
        <v>426</v>
      </c>
      <c r="H38" s="12">
        <v>4</v>
      </c>
      <c r="I38" s="12">
        <v>18</v>
      </c>
      <c r="J38" s="12">
        <v>8</v>
      </c>
      <c r="K38" s="12">
        <v>77</v>
      </c>
      <c r="L38" s="12">
        <v>152</v>
      </c>
      <c r="M38" s="12">
        <v>50</v>
      </c>
      <c r="N38" s="12">
        <v>3</v>
      </c>
      <c r="O38" s="12">
        <v>38</v>
      </c>
    </row>
    <row r="39" spans="1:15" x14ac:dyDescent="0.25">
      <c r="A39" s="11">
        <v>5410</v>
      </c>
      <c r="B39" s="13" t="s">
        <v>244</v>
      </c>
      <c r="C39" s="12">
        <v>3</v>
      </c>
      <c r="D39" s="12">
        <v>1</v>
      </c>
      <c r="E39" s="12" t="s">
        <v>28</v>
      </c>
      <c r="F39" s="12">
        <v>1</v>
      </c>
      <c r="G39" s="12" t="s">
        <v>28</v>
      </c>
      <c r="H39" s="12" t="s">
        <v>28</v>
      </c>
      <c r="I39" s="12" t="s">
        <v>28</v>
      </c>
      <c r="J39" s="12" t="s">
        <v>28</v>
      </c>
      <c r="K39" s="12" t="s">
        <v>28</v>
      </c>
      <c r="L39" s="12" t="s">
        <v>28</v>
      </c>
      <c r="M39" s="12" t="s">
        <v>28</v>
      </c>
      <c r="N39" s="12" t="s">
        <v>28</v>
      </c>
      <c r="O39" s="12" t="s">
        <v>28</v>
      </c>
    </row>
    <row r="40" spans="1:15" x14ac:dyDescent="0.25">
      <c r="A40" s="11">
        <v>5411</v>
      </c>
      <c r="B40" s="13" t="s">
        <v>52</v>
      </c>
      <c r="C40" s="12">
        <v>107</v>
      </c>
      <c r="D40" s="12">
        <v>55</v>
      </c>
      <c r="E40" s="12">
        <v>5</v>
      </c>
      <c r="F40" s="12">
        <v>73</v>
      </c>
      <c r="G40" s="12">
        <v>8</v>
      </c>
      <c r="H40" s="12" t="s">
        <v>28</v>
      </c>
      <c r="I40" s="12" t="s">
        <v>28</v>
      </c>
      <c r="J40" s="12" t="s">
        <v>28</v>
      </c>
      <c r="K40" s="12">
        <v>1</v>
      </c>
      <c r="L40" s="12">
        <v>5</v>
      </c>
      <c r="M40" s="12">
        <v>5</v>
      </c>
      <c r="N40" s="12" t="s">
        <v>28</v>
      </c>
      <c r="O40" s="12" t="s">
        <v>28</v>
      </c>
    </row>
    <row r="41" spans="1:15" x14ac:dyDescent="0.25">
      <c r="A41" s="11">
        <v>5413</v>
      </c>
      <c r="B41" s="13" t="s">
        <v>53</v>
      </c>
      <c r="C41" s="12">
        <v>30</v>
      </c>
      <c r="D41" s="12">
        <v>7</v>
      </c>
      <c r="E41" s="12" t="s">
        <v>28</v>
      </c>
      <c r="F41" s="12">
        <v>14</v>
      </c>
      <c r="G41" s="12">
        <v>2</v>
      </c>
      <c r="H41" s="12" t="s">
        <v>28</v>
      </c>
      <c r="I41" s="12" t="s">
        <v>28</v>
      </c>
      <c r="J41" s="12" t="s">
        <v>28</v>
      </c>
      <c r="K41" s="12" t="s">
        <v>28</v>
      </c>
      <c r="L41" s="12" t="s">
        <v>28</v>
      </c>
      <c r="M41" s="12" t="s">
        <v>28</v>
      </c>
      <c r="N41" s="12" t="s">
        <v>28</v>
      </c>
      <c r="O41" s="12" t="s">
        <v>28</v>
      </c>
    </row>
    <row r="42" spans="1:15" x14ac:dyDescent="0.25">
      <c r="A42" s="11">
        <v>5418</v>
      </c>
      <c r="B42" s="13" t="s">
        <v>54</v>
      </c>
      <c r="C42" s="12">
        <v>151</v>
      </c>
      <c r="D42" s="12">
        <v>89</v>
      </c>
      <c r="E42" s="12">
        <v>25</v>
      </c>
      <c r="F42" s="12">
        <v>113</v>
      </c>
      <c r="G42" s="12">
        <v>39</v>
      </c>
      <c r="H42" s="12">
        <v>1</v>
      </c>
      <c r="I42" s="12">
        <v>4</v>
      </c>
      <c r="J42" s="12" t="s">
        <v>28</v>
      </c>
      <c r="K42" s="12">
        <v>6</v>
      </c>
      <c r="L42" s="12">
        <v>14</v>
      </c>
      <c r="M42" s="12">
        <v>8</v>
      </c>
      <c r="N42" s="12">
        <v>1</v>
      </c>
      <c r="O42" s="12">
        <v>5</v>
      </c>
    </row>
    <row r="43" spans="1:15" x14ac:dyDescent="0.25">
      <c r="A43" s="11">
        <v>5486</v>
      </c>
      <c r="B43" s="13" t="s">
        <v>55</v>
      </c>
      <c r="C43" s="12">
        <v>64</v>
      </c>
      <c r="D43" s="12">
        <v>45</v>
      </c>
      <c r="E43" s="12">
        <v>17</v>
      </c>
      <c r="F43" s="12">
        <v>53</v>
      </c>
      <c r="G43" s="12">
        <v>24</v>
      </c>
      <c r="H43" s="12">
        <v>2</v>
      </c>
      <c r="I43" s="12">
        <v>2</v>
      </c>
      <c r="J43" s="12">
        <v>1</v>
      </c>
      <c r="K43" s="12">
        <v>7</v>
      </c>
      <c r="L43" s="12">
        <v>9</v>
      </c>
      <c r="M43" s="12">
        <v>5</v>
      </c>
      <c r="N43" s="12" t="s">
        <v>28</v>
      </c>
      <c r="O43" s="12">
        <v>5</v>
      </c>
    </row>
    <row r="44" spans="1:15" x14ac:dyDescent="0.25">
      <c r="A44" s="11">
        <v>5487</v>
      </c>
      <c r="B44" s="13" t="s">
        <v>56</v>
      </c>
      <c r="C44" s="12">
        <v>1356</v>
      </c>
      <c r="D44" s="12">
        <v>905</v>
      </c>
      <c r="E44" s="12">
        <v>252</v>
      </c>
      <c r="F44" s="12">
        <v>1116</v>
      </c>
      <c r="G44" s="12">
        <v>693</v>
      </c>
      <c r="H44" s="12">
        <v>4</v>
      </c>
      <c r="I44" s="12">
        <v>18</v>
      </c>
      <c r="J44" s="12">
        <v>2</v>
      </c>
      <c r="K44" s="12">
        <v>59</v>
      </c>
      <c r="L44" s="12">
        <v>196</v>
      </c>
      <c r="M44" s="12">
        <v>56</v>
      </c>
      <c r="N44" s="12" t="s">
        <v>28</v>
      </c>
      <c r="O44" s="12">
        <v>2</v>
      </c>
    </row>
    <row r="45" spans="1:15" x14ac:dyDescent="0.25">
      <c r="A45" s="11">
        <v>5488</v>
      </c>
      <c r="B45" s="13" t="s">
        <v>57</v>
      </c>
      <c r="C45" s="12">
        <v>45</v>
      </c>
      <c r="D45" s="12">
        <v>22</v>
      </c>
      <c r="E45" s="12">
        <v>4</v>
      </c>
      <c r="F45" s="12">
        <v>31</v>
      </c>
      <c r="G45" s="12">
        <v>21</v>
      </c>
      <c r="H45" s="12" t="s">
        <v>28</v>
      </c>
      <c r="I45" s="12" t="s">
        <v>28</v>
      </c>
      <c r="J45" s="12" t="s">
        <v>28</v>
      </c>
      <c r="K45" s="12">
        <v>1</v>
      </c>
      <c r="L45" s="12">
        <v>1</v>
      </c>
      <c r="M45" s="12" t="s">
        <v>28</v>
      </c>
      <c r="N45" s="12" t="s">
        <v>28</v>
      </c>
      <c r="O45" s="12">
        <v>1</v>
      </c>
    </row>
    <row r="46" spans="1:15" x14ac:dyDescent="0.25">
      <c r="A46" s="11">
        <v>5492</v>
      </c>
      <c r="B46" s="13" t="s">
        <v>58</v>
      </c>
      <c r="C46" s="12">
        <v>1420</v>
      </c>
      <c r="D46" s="12">
        <v>954</v>
      </c>
      <c r="E46" s="12">
        <v>152</v>
      </c>
      <c r="F46" s="12">
        <v>1207</v>
      </c>
      <c r="G46" s="12">
        <v>529</v>
      </c>
      <c r="H46" s="12" t="s">
        <v>28</v>
      </c>
      <c r="I46" s="12">
        <v>5</v>
      </c>
      <c r="J46" s="12" t="s">
        <v>28</v>
      </c>
      <c r="K46" s="12">
        <v>38</v>
      </c>
      <c r="L46" s="12">
        <v>173</v>
      </c>
      <c r="M46" s="12">
        <v>59</v>
      </c>
      <c r="N46" s="12">
        <v>1</v>
      </c>
      <c r="O46" s="12">
        <v>4</v>
      </c>
    </row>
    <row r="47" spans="1:15" x14ac:dyDescent="0.25">
      <c r="A47" s="11">
        <v>5493</v>
      </c>
      <c r="B47" s="13" t="s">
        <v>59</v>
      </c>
      <c r="C47" s="12">
        <v>190</v>
      </c>
      <c r="D47" s="12">
        <v>120</v>
      </c>
      <c r="E47" s="12">
        <v>27</v>
      </c>
      <c r="F47" s="12">
        <v>154</v>
      </c>
      <c r="G47" s="12">
        <v>34</v>
      </c>
      <c r="H47" s="12">
        <v>1</v>
      </c>
      <c r="I47" s="12">
        <v>4</v>
      </c>
      <c r="J47" s="12" t="s">
        <v>28</v>
      </c>
      <c r="K47" s="12">
        <v>11</v>
      </c>
      <c r="L47" s="12">
        <v>23</v>
      </c>
      <c r="M47" s="12">
        <v>8</v>
      </c>
      <c r="N47" s="12" t="s">
        <v>28</v>
      </c>
      <c r="O47" s="12">
        <v>9</v>
      </c>
    </row>
    <row r="48" spans="1:15" x14ac:dyDescent="0.25">
      <c r="A48" s="11">
        <v>5496</v>
      </c>
      <c r="B48" s="13" t="s">
        <v>242</v>
      </c>
      <c r="C48" s="12">
        <v>1</v>
      </c>
      <c r="D48" s="12">
        <v>1</v>
      </c>
      <c r="E48" s="12" t="s">
        <v>28</v>
      </c>
      <c r="F48" s="12" t="s">
        <v>28</v>
      </c>
      <c r="G48" s="12" t="s">
        <v>28</v>
      </c>
      <c r="H48" s="12" t="s">
        <v>28</v>
      </c>
      <c r="I48" s="12" t="s">
        <v>28</v>
      </c>
      <c r="J48" s="12" t="s">
        <v>28</v>
      </c>
      <c r="K48" s="12" t="s">
        <v>28</v>
      </c>
      <c r="L48" s="12" t="s">
        <v>28</v>
      </c>
      <c r="M48" s="12" t="s">
        <v>28</v>
      </c>
      <c r="N48" s="12" t="s">
        <v>28</v>
      </c>
      <c r="O48" s="12" t="s">
        <v>28</v>
      </c>
    </row>
    <row r="49" spans="1:15" x14ac:dyDescent="0.25">
      <c r="A49" s="11">
        <v>5501</v>
      </c>
      <c r="B49" s="13" t="s">
        <v>61</v>
      </c>
      <c r="C49" s="12">
        <v>70</v>
      </c>
      <c r="D49" s="12">
        <v>34</v>
      </c>
      <c r="E49" s="12" t="s">
        <v>28</v>
      </c>
      <c r="F49" s="12">
        <v>44</v>
      </c>
      <c r="G49" s="12">
        <v>6</v>
      </c>
      <c r="H49" s="12" t="s">
        <v>28</v>
      </c>
      <c r="I49" s="12" t="s">
        <v>28</v>
      </c>
      <c r="J49" s="12" t="s">
        <v>28</v>
      </c>
      <c r="K49" s="12" t="s">
        <v>28</v>
      </c>
      <c r="L49" s="12">
        <v>4</v>
      </c>
      <c r="M49" s="12">
        <v>2</v>
      </c>
      <c r="N49" s="12" t="s">
        <v>28</v>
      </c>
      <c r="O49" s="12" t="s">
        <v>28</v>
      </c>
    </row>
    <row r="50" spans="1:15" x14ac:dyDescent="0.25">
      <c r="A50" s="11">
        <v>5502</v>
      </c>
      <c r="B50" s="13" t="s">
        <v>62</v>
      </c>
      <c r="C50" s="12">
        <v>119</v>
      </c>
      <c r="D50" s="12">
        <v>68</v>
      </c>
      <c r="E50" s="12">
        <v>19</v>
      </c>
      <c r="F50" s="12">
        <v>96</v>
      </c>
      <c r="G50" s="12">
        <v>14</v>
      </c>
      <c r="H50" s="12" t="s">
        <v>28</v>
      </c>
      <c r="I50" s="12" t="s">
        <v>28</v>
      </c>
      <c r="J50" s="12" t="s">
        <v>28</v>
      </c>
      <c r="K50" s="12">
        <v>5</v>
      </c>
      <c r="L50" s="12">
        <v>14</v>
      </c>
      <c r="M50" s="12">
        <v>7</v>
      </c>
      <c r="N50" s="12" t="s">
        <v>28</v>
      </c>
      <c r="O50" s="12">
        <v>1</v>
      </c>
    </row>
    <row r="51" spans="1:15" x14ac:dyDescent="0.25">
      <c r="A51" s="11">
        <v>5503</v>
      </c>
      <c r="B51" s="13" t="s">
        <v>63</v>
      </c>
      <c r="C51" s="12">
        <v>36</v>
      </c>
      <c r="D51" s="12">
        <v>17</v>
      </c>
      <c r="E51" s="12">
        <v>1</v>
      </c>
      <c r="F51" s="12">
        <v>22</v>
      </c>
      <c r="G51" s="12">
        <v>1</v>
      </c>
      <c r="H51" s="12" t="s">
        <v>28</v>
      </c>
      <c r="I51" s="12" t="s">
        <v>28</v>
      </c>
      <c r="J51" s="12" t="s">
        <v>28</v>
      </c>
      <c r="K51" s="12" t="s">
        <v>28</v>
      </c>
      <c r="L51" s="12">
        <v>4</v>
      </c>
      <c r="M51" s="12">
        <v>2</v>
      </c>
      <c r="N51" s="12" t="s">
        <v>28</v>
      </c>
      <c r="O51" s="12" t="s">
        <v>28</v>
      </c>
    </row>
    <row r="52" spans="1:15" x14ac:dyDescent="0.25">
      <c r="A52" s="11">
        <v>5504</v>
      </c>
      <c r="B52" s="13" t="s">
        <v>64</v>
      </c>
      <c r="C52" s="12">
        <v>33</v>
      </c>
      <c r="D52" s="12">
        <v>17</v>
      </c>
      <c r="E52" s="12">
        <v>3</v>
      </c>
      <c r="F52" s="12">
        <v>22</v>
      </c>
      <c r="G52" s="12" t="s">
        <v>28</v>
      </c>
      <c r="H52" s="12" t="s">
        <v>28</v>
      </c>
      <c r="I52" s="12" t="s">
        <v>28</v>
      </c>
      <c r="J52" s="12" t="s">
        <v>28</v>
      </c>
      <c r="K52" s="12" t="s">
        <v>28</v>
      </c>
      <c r="L52" s="12" t="s">
        <v>28</v>
      </c>
      <c r="M52" s="12" t="s">
        <v>28</v>
      </c>
      <c r="N52" s="12" t="s">
        <v>28</v>
      </c>
      <c r="O52" s="12">
        <v>1</v>
      </c>
    </row>
    <row r="53" spans="1:15" x14ac:dyDescent="0.25">
      <c r="A53" s="11">
        <v>5505</v>
      </c>
      <c r="B53" s="13" t="s">
        <v>65</v>
      </c>
      <c r="C53" s="12">
        <v>52</v>
      </c>
      <c r="D53" s="12">
        <v>22</v>
      </c>
      <c r="E53" s="12">
        <v>5</v>
      </c>
      <c r="F53" s="12">
        <v>34</v>
      </c>
      <c r="G53" s="12">
        <v>2</v>
      </c>
      <c r="H53" s="12" t="s">
        <v>28</v>
      </c>
      <c r="I53" s="12" t="s">
        <v>28</v>
      </c>
      <c r="J53" s="12" t="s">
        <v>28</v>
      </c>
      <c r="K53" s="12">
        <v>2</v>
      </c>
      <c r="L53" s="12">
        <v>1</v>
      </c>
      <c r="M53" s="12">
        <v>3</v>
      </c>
      <c r="N53" s="12" t="s">
        <v>28</v>
      </c>
      <c r="O53" s="12" t="s">
        <v>28</v>
      </c>
    </row>
    <row r="54" spans="1:15" x14ac:dyDescent="0.25">
      <c r="A54" s="11">
        <v>5601</v>
      </c>
      <c r="B54" s="13" t="s">
        <v>67</v>
      </c>
      <c r="C54" s="12">
        <v>91</v>
      </c>
      <c r="D54" s="12">
        <v>46</v>
      </c>
      <c r="E54" s="12">
        <v>8</v>
      </c>
      <c r="F54" s="12">
        <v>66</v>
      </c>
      <c r="G54" s="12">
        <v>7</v>
      </c>
      <c r="H54" s="12" t="s">
        <v>28</v>
      </c>
      <c r="I54" s="12">
        <v>2</v>
      </c>
      <c r="J54" s="12" t="s">
        <v>28</v>
      </c>
      <c r="K54" s="12">
        <v>1</v>
      </c>
      <c r="L54" s="12">
        <v>7</v>
      </c>
      <c r="M54" s="12">
        <v>1</v>
      </c>
      <c r="N54" s="12" t="s">
        <v>28</v>
      </c>
      <c r="O54" s="12">
        <v>3</v>
      </c>
    </row>
    <row r="55" spans="1:15" x14ac:dyDescent="0.25">
      <c r="A55" s="11">
        <v>5602</v>
      </c>
      <c r="B55" s="13" t="s">
        <v>68</v>
      </c>
      <c r="C55" s="12">
        <v>4</v>
      </c>
      <c r="D55" s="12">
        <v>3</v>
      </c>
      <c r="E55" s="12" t="s">
        <v>28</v>
      </c>
      <c r="F55" s="12">
        <v>3</v>
      </c>
      <c r="G55" s="12" t="s">
        <v>28</v>
      </c>
      <c r="H55" s="12" t="s">
        <v>28</v>
      </c>
      <c r="I55" s="12" t="s">
        <v>28</v>
      </c>
      <c r="J55" s="12" t="s">
        <v>28</v>
      </c>
      <c r="K55" s="12" t="s">
        <v>28</v>
      </c>
      <c r="L55" s="12">
        <v>1</v>
      </c>
      <c r="M55" s="12" t="s">
        <v>28</v>
      </c>
      <c r="N55" s="12" t="s">
        <v>28</v>
      </c>
      <c r="O55" s="12" t="s">
        <v>28</v>
      </c>
    </row>
    <row r="56" spans="1:15" x14ac:dyDescent="0.25">
      <c r="A56" s="11">
        <v>5603</v>
      </c>
      <c r="B56" s="13" t="s">
        <v>69</v>
      </c>
      <c r="C56" s="12">
        <v>44</v>
      </c>
      <c r="D56" s="12">
        <v>26</v>
      </c>
      <c r="E56" s="12">
        <v>3</v>
      </c>
      <c r="F56" s="12">
        <v>30</v>
      </c>
      <c r="G56" s="12">
        <v>1</v>
      </c>
      <c r="H56" s="12">
        <v>1</v>
      </c>
      <c r="I56" s="12" t="s">
        <v>28</v>
      </c>
      <c r="J56" s="12" t="s">
        <v>28</v>
      </c>
      <c r="K56" s="12" t="s">
        <v>28</v>
      </c>
      <c r="L56" s="12">
        <v>4</v>
      </c>
      <c r="M56" s="12">
        <v>1</v>
      </c>
      <c r="N56" s="12" t="s">
        <v>28</v>
      </c>
      <c r="O56" s="12" t="s">
        <v>28</v>
      </c>
    </row>
    <row r="57" spans="1:15" x14ac:dyDescent="0.25">
      <c r="A57" s="11">
        <v>5604</v>
      </c>
      <c r="B57" s="13" t="s">
        <v>70</v>
      </c>
      <c r="C57" s="12">
        <v>55</v>
      </c>
      <c r="D57" s="12">
        <v>28</v>
      </c>
      <c r="E57" s="12">
        <v>3</v>
      </c>
      <c r="F57" s="12">
        <v>38</v>
      </c>
      <c r="G57" s="12" t="s">
        <v>28</v>
      </c>
      <c r="H57" s="12" t="s">
        <v>28</v>
      </c>
      <c r="I57" s="12">
        <v>2</v>
      </c>
      <c r="J57" s="12" t="s">
        <v>28</v>
      </c>
      <c r="K57" s="12" t="s">
        <v>28</v>
      </c>
      <c r="L57" s="12">
        <v>7</v>
      </c>
      <c r="M57" s="12">
        <v>5</v>
      </c>
      <c r="N57" s="12" t="s">
        <v>28</v>
      </c>
      <c r="O57" s="12">
        <v>1</v>
      </c>
    </row>
    <row r="58" spans="1:15" x14ac:dyDescent="0.25">
      <c r="A58" s="11">
        <v>5605</v>
      </c>
      <c r="B58" s="13" t="s">
        <v>71</v>
      </c>
      <c r="C58" s="12">
        <v>29</v>
      </c>
      <c r="D58" s="12">
        <v>16</v>
      </c>
      <c r="E58" s="12">
        <v>2</v>
      </c>
      <c r="F58" s="12">
        <v>18</v>
      </c>
      <c r="G58" s="12">
        <v>1</v>
      </c>
      <c r="H58" s="12" t="s">
        <v>28</v>
      </c>
      <c r="I58" s="12" t="s">
        <v>28</v>
      </c>
      <c r="J58" s="12" t="s">
        <v>28</v>
      </c>
      <c r="K58" s="12" t="s">
        <v>28</v>
      </c>
      <c r="L58" s="12">
        <v>3</v>
      </c>
      <c r="M58" s="12">
        <v>4</v>
      </c>
      <c r="N58" s="12" t="s">
        <v>28</v>
      </c>
      <c r="O58" s="12" t="s">
        <v>28</v>
      </c>
    </row>
    <row r="59" spans="1:15" x14ac:dyDescent="0.25">
      <c r="A59" s="11">
        <v>5606</v>
      </c>
      <c r="B59" s="13" t="s">
        <v>72</v>
      </c>
      <c r="C59" s="12">
        <v>237</v>
      </c>
      <c r="D59" s="12">
        <v>152</v>
      </c>
      <c r="E59" s="12">
        <v>30</v>
      </c>
      <c r="F59" s="12">
        <v>199</v>
      </c>
      <c r="G59" s="12">
        <v>75</v>
      </c>
      <c r="H59" s="12">
        <v>1</v>
      </c>
      <c r="I59" s="12">
        <v>3</v>
      </c>
      <c r="J59" s="12" t="s">
        <v>28</v>
      </c>
      <c r="K59" s="12">
        <v>8</v>
      </c>
      <c r="L59" s="12">
        <v>22</v>
      </c>
      <c r="M59" s="12">
        <v>11</v>
      </c>
      <c r="N59" s="12">
        <v>1</v>
      </c>
      <c r="O59" s="12">
        <v>4</v>
      </c>
    </row>
    <row r="60" spans="1:15" x14ac:dyDescent="0.25">
      <c r="A60" s="11">
        <v>5607</v>
      </c>
      <c r="B60" s="13" t="s">
        <v>73</v>
      </c>
      <c r="C60" s="12">
        <v>135</v>
      </c>
      <c r="D60" s="12">
        <v>100</v>
      </c>
      <c r="E60" s="12">
        <v>42</v>
      </c>
      <c r="F60" s="12">
        <v>116</v>
      </c>
      <c r="G60" s="12">
        <v>63</v>
      </c>
      <c r="H60" s="12" t="s">
        <v>28</v>
      </c>
      <c r="I60" s="12">
        <v>3</v>
      </c>
      <c r="J60" s="12" t="s">
        <v>28</v>
      </c>
      <c r="K60" s="12">
        <v>9</v>
      </c>
      <c r="L60" s="12">
        <v>14</v>
      </c>
      <c r="M60" s="12">
        <v>14</v>
      </c>
      <c r="N60" s="12" t="s">
        <v>28</v>
      </c>
      <c r="O60" s="12">
        <v>9</v>
      </c>
    </row>
    <row r="61" spans="1:15" x14ac:dyDescent="0.25">
      <c r="A61" s="11">
        <v>5608</v>
      </c>
      <c r="B61" s="13" t="s">
        <v>74</v>
      </c>
      <c r="C61" s="12">
        <v>37</v>
      </c>
      <c r="D61" s="12">
        <v>19</v>
      </c>
      <c r="E61" s="12">
        <v>2</v>
      </c>
      <c r="F61" s="12">
        <v>25</v>
      </c>
      <c r="G61" s="12">
        <v>4</v>
      </c>
      <c r="H61" s="12" t="s">
        <v>28</v>
      </c>
      <c r="I61" s="12" t="s">
        <v>28</v>
      </c>
      <c r="J61" s="12" t="s">
        <v>28</v>
      </c>
      <c r="K61" s="12">
        <v>1</v>
      </c>
      <c r="L61" s="12" t="s">
        <v>28</v>
      </c>
      <c r="M61" s="12">
        <v>1</v>
      </c>
      <c r="N61" s="12" t="s">
        <v>28</v>
      </c>
      <c r="O61" s="12" t="s">
        <v>28</v>
      </c>
    </row>
    <row r="62" spans="1:15" x14ac:dyDescent="0.25">
      <c r="A62" s="11">
        <v>5610</v>
      </c>
      <c r="B62" s="13" t="s">
        <v>75</v>
      </c>
      <c r="C62" s="12">
        <v>49</v>
      </c>
      <c r="D62" s="12">
        <v>20</v>
      </c>
      <c r="E62" s="12">
        <v>4</v>
      </c>
      <c r="F62" s="12">
        <v>25</v>
      </c>
      <c r="G62" s="12">
        <v>3</v>
      </c>
      <c r="H62" s="12" t="s">
        <v>28</v>
      </c>
      <c r="I62" s="12" t="s">
        <v>28</v>
      </c>
      <c r="J62" s="12" t="s">
        <v>28</v>
      </c>
      <c r="K62" s="12">
        <v>2</v>
      </c>
      <c r="L62" s="12">
        <v>1</v>
      </c>
      <c r="M62" s="12">
        <v>1</v>
      </c>
      <c r="N62" s="12" t="s">
        <v>28</v>
      </c>
      <c r="O62" s="12" t="s">
        <v>28</v>
      </c>
    </row>
    <row r="63" spans="1:15" x14ac:dyDescent="0.25">
      <c r="A63" s="11">
        <v>5611</v>
      </c>
      <c r="B63" s="13" t="s">
        <v>76</v>
      </c>
      <c r="C63" s="12">
        <v>70</v>
      </c>
      <c r="D63" s="12">
        <v>33</v>
      </c>
      <c r="E63" s="12">
        <v>5</v>
      </c>
      <c r="F63" s="12">
        <v>50</v>
      </c>
      <c r="G63" s="12">
        <v>10</v>
      </c>
      <c r="H63" s="12" t="s">
        <v>28</v>
      </c>
      <c r="I63" s="12" t="s">
        <v>28</v>
      </c>
      <c r="J63" s="12" t="s">
        <v>28</v>
      </c>
      <c r="K63" s="12">
        <v>2</v>
      </c>
      <c r="L63" s="12">
        <v>6</v>
      </c>
      <c r="M63" s="12">
        <v>1</v>
      </c>
      <c r="N63" s="12" t="s">
        <v>28</v>
      </c>
      <c r="O63" s="12">
        <v>3</v>
      </c>
    </row>
    <row r="64" spans="1:15" x14ac:dyDescent="0.25">
      <c r="A64" s="11">
        <v>5612</v>
      </c>
      <c r="B64" s="13" t="s">
        <v>77</v>
      </c>
      <c r="C64" s="12">
        <v>140</v>
      </c>
      <c r="D64" s="12">
        <v>100</v>
      </c>
      <c r="E64" s="12">
        <v>20</v>
      </c>
      <c r="F64" s="12">
        <v>114</v>
      </c>
      <c r="G64" s="12">
        <v>36</v>
      </c>
      <c r="H64" s="12">
        <v>1</v>
      </c>
      <c r="I64" s="12">
        <v>1</v>
      </c>
      <c r="J64" s="12" t="s">
        <v>28</v>
      </c>
      <c r="K64" s="12">
        <v>4</v>
      </c>
      <c r="L64" s="12">
        <v>23</v>
      </c>
      <c r="M64" s="12">
        <v>12</v>
      </c>
      <c r="N64" s="12" t="s">
        <v>28</v>
      </c>
      <c r="O64" s="12">
        <v>5</v>
      </c>
    </row>
    <row r="65" spans="1:15" x14ac:dyDescent="0.25">
      <c r="A65" s="11">
        <v>5696</v>
      </c>
      <c r="B65" s="13" t="s">
        <v>78</v>
      </c>
      <c r="C65" s="12">
        <v>43</v>
      </c>
      <c r="D65" s="12">
        <v>26</v>
      </c>
      <c r="E65" s="12" t="s">
        <v>28</v>
      </c>
      <c r="F65" s="12">
        <v>35</v>
      </c>
      <c r="G65" s="12">
        <v>17</v>
      </c>
      <c r="H65" s="12" t="s">
        <v>28</v>
      </c>
      <c r="I65" s="12" t="s">
        <v>28</v>
      </c>
      <c r="J65" s="12" t="s">
        <v>28</v>
      </c>
      <c r="K65" s="12">
        <v>1</v>
      </c>
      <c r="L65" s="12">
        <v>3</v>
      </c>
      <c r="M65" s="12" t="s">
        <v>28</v>
      </c>
      <c r="N65" s="12" t="s">
        <v>28</v>
      </c>
      <c r="O65" s="12" t="s">
        <v>28</v>
      </c>
    </row>
    <row r="66" spans="1:15" x14ac:dyDescent="0.25">
      <c r="A66" s="11">
        <v>5697</v>
      </c>
      <c r="B66" s="13" t="s">
        <v>79</v>
      </c>
      <c r="C66" s="12">
        <v>2</v>
      </c>
      <c r="D66" s="12">
        <v>2</v>
      </c>
      <c r="E66" s="12">
        <v>1</v>
      </c>
      <c r="F66" s="12">
        <v>2</v>
      </c>
      <c r="G66" s="12" t="s">
        <v>28</v>
      </c>
      <c r="H66" s="12" t="s">
        <v>28</v>
      </c>
      <c r="I66" s="12" t="s">
        <v>28</v>
      </c>
      <c r="J66" s="12" t="s">
        <v>28</v>
      </c>
      <c r="K66" s="12" t="s">
        <v>28</v>
      </c>
      <c r="L66" s="12" t="s">
        <v>28</v>
      </c>
      <c r="M66" s="12" t="s">
        <v>28</v>
      </c>
      <c r="N66" s="12" t="s">
        <v>28</v>
      </c>
      <c r="O66" s="12" t="s">
        <v>28</v>
      </c>
    </row>
    <row r="67" spans="1:15" x14ac:dyDescent="0.25">
      <c r="A67" s="11">
        <v>5698</v>
      </c>
      <c r="B67" s="13" t="s">
        <v>80</v>
      </c>
      <c r="C67" s="12">
        <v>29</v>
      </c>
      <c r="D67" s="12">
        <v>14</v>
      </c>
      <c r="E67" s="12">
        <v>4</v>
      </c>
      <c r="F67" s="12">
        <v>22</v>
      </c>
      <c r="G67" s="12">
        <v>8</v>
      </c>
      <c r="H67" s="12" t="s">
        <v>28</v>
      </c>
      <c r="I67" s="12">
        <v>1</v>
      </c>
      <c r="J67" s="12" t="s">
        <v>28</v>
      </c>
      <c r="K67" s="12" t="s">
        <v>28</v>
      </c>
      <c r="L67" s="12">
        <v>3</v>
      </c>
      <c r="M67" s="12">
        <v>1</v>
      </c>
      <c r="N67" s="12" t="s">
        <v>28</v>
      </c>
      <c r="O67" s="12" t="s">
        <v>28</v>
      </c>
    </row>
    <row r="68" spans="1:15" x14ac:dyDescent="0.25">
      <c r="A68" s="11">
        <v>5699</v>
      </c>
      <c r="B68" s="13" t="s">
        <v>81</v>
      </c>
      <c r="C68" s="12">
        <v>34</v>
      </c>
      <c r="D68" s="12">
        <v>20</v>
      </c>
      <c r="E68" s="12">
        <v>5</v>
      </c>
      <c r="F68" s="12">
        <v>21</v>
      </c>
      <c r="G68" s="12">
        <v>6</v>
      </c>
      <c r="H68" s="12" t="s">
        <v>28</v>
      </c>
      <c r="I68" s="12">
        <v>1</v>
      </c>
      <c r="J68" s="12" t="s">
        <v>28</v>
      </c>
      <c r="K68" s="12">
        <v>3</v>
      </c>
      <c r="L68" s="12">
        <v>5</v>
      </c>
      <c r="M68" s="12">
        <v>1</v>
      </c>
      <c r="N68" s="12" t="s">
        <v>28</v>
      </c>
      <c r="O68" s="12">
        <v>1</v>
      </c>
    </row>
    <row r="69" spans="1:15" x14ac:dyDescent="0.25">
      <c r="A69" s="11">
        <v>5701</v>
      </c>
      <c r="B69" s="13" t="s">
        <v>83</v>
      </c>
      <c r="C69" s="12">
        <v>151</v>
      </c>
      <c r="D69" s="12">
        <v>98</v>
      </c>
      <c r="E69" s="12">
        <v>24</v>
      </c>
      <c r="F69" s="12">
        <v>110</v>
      </c>
      <c r="G69" s="12">
        <v>11</v>
      </c>
      <c r="H69" s="12">
        <v>2</v>
      </c>
      <c r="I69" s="12">
        <v>4</v>
      </c>
      <c r="J69" s="12">
        <v>1</v>
      </c>
      <c r="K69" s="12">
        <v>6</v>
      </c>
      <c r="L69" s="12">
        <v>15</v>
      </c>
      <c r="M69" s="12">
        <v>11</v>
      </c>
      <c r="N69" s="12" t="s">
        <v>28</v>
      </c>
      <c r="O69" s="12">
        <v>2</v>
      </c>
    </row>
    <row r="70" spans="1:15" x14ac:dyDescent="0.25">
      <c r="A70" s="11">
        <v>5702</v>
      </c>
      <c r="B70" s="13" t="s">
        <v>84</v>
      </c>
      <c r="C70" s="12">
        <v>58</v>
      </c>
      <c r="D70" s="12">
        <v>25</v>
      </c>
      <c r="E70" s="12">
        <v>4</v>
      </c>
      <c r="F70" s="12">
        <v>39</v>
      </c>
      <c r="G70" s="12" t="s">
        <v>28</v>
      </c>
      <c r="H70" s="12" t="s">
        <v>28</v>
      </c>
      <c r="I70" s="12">
        <v>1</v>
      </c>
      <c r="J70" s="12" t="s">
        <v>28</v>
      </c>
      <c r="K70" s="12" t="s">
        <v>28</v>
      </c>
      <c r="L70" s="12">
        <v>1</v>
      </c>
      <c r="M70" s="12" t="s">
        <v>28</v>
      </c>
      <c r="N70" s="12" t="s">
        <v>28</v>
      </c>
      <c r="O70" s="12" t="s">
        <v>28</v>
      </c>
    </row>
    <row r="71" spans="1:15" x14ac:dyDescent="0.25">
      <c r="A71" s="11">
        <v>5703</v>
      </c>
      <c r="B71" s="13" t="s">
        <v>85</v>
      </c>
      <c r="C71" s="12">
        <v>38</v>
      </c>
      <c r="D71" s="12">
        <v>22</v>
      </c>
      <c r="E71" s="12">
        <v>4</v>
      </c>
      <c r="F71" s="12">
        <v>27</v>
      </c>
      <c r="G71" s="12" t="s">
        <v>28</v>
      </c>
      <c r="H71" s="12">
        <v>3</v>
      </c>
      <c r="I71" s="12" t="s">
        <v>28</v>
      </c>
      <c r="J71" s="12" t="s">
        <v>28</v>
      </c>
      <c r="K71" s="12">
        <v>1</v>
      </c>
      <c r="L71" s="12">
        <v>6</v>
      </c>
      <c r="M71" s="12">
        <v>3</v>
      </c>
      <c r="N71" s="12" t="s">
        <v>28</v>
      </c>
      <c r="O71" s="12">
        <v>3</v>
      </c>
    </row>
    <row r="72" spans="1:15" x14ac:dyDescent="0.25">
      <c r="A72" s="11">
        <v>5801</v>
      </c>
      <c r="B72" s="13" t="s">
        <v>87</v>
      </c>
      <c r="C72" s="12">
        <v>142</v>
      </c>
      <c r="D72" s="12">
        <v>73</v>
      </c>
      <c r="E72" s="12">
        <v>16</v>
      </c>
      <c r="F72" s="12">
        <v>90</v>
      </c>
      <c r="G72" s="12">
        <v>13</v>
      </c>
      <c r="H72" s="12">
        <v>4</v>
      </c>
      <c r="I72" s="12">
        <v>1</v>
      </c>
      <c r="J72" s="12" t="s">
        <v>28</v>
      </c>
      <c r="K72" s="12">
        <v>6</v>
      </c>
      <c r="L72" s="12">
        <v>13</v>
      </c>
      <c r="M72" s="12">
        <v>3</v>
      </c>
      <c r="N72" s="12" t="s">
        <v>28</v>
      </c>
      <c r="O72" s="12">
        <v>4</v>
      </c>
    </row>
    <row r="73" spans="1:15" x14ac:dyDescent="0.25">
      <c r="A73" s="11">
        <v>5802</v>
      </c>
      <c r="B73" s="13" t="s">
        <v>43</v>
      </c>
      <c r="C73" s="12">
        <v>19</v>
      </c>
      <c r="D73" s="12">
        <v>3</v>
      </c>
      <c r="E73" s="12" t="s">
        <v>28</v>
      </c>
      <c r="F73" s="12">
        <v>5</v>
      </c>
      <c r="G73" s="12" t="s">
        <v>28</v>
      </c>
      <c r="H73" s="12" t="s">
        <v>28</v>
      </c>
      <c r="I73" s="12" t="s">
        <v>28</v>
      </c>
      <c r="J73" s="12" t="s">
        <v>28</v>
      </c>
      <c r="K73" s="12" t="s">
        <v>28</v>
      </c>
      <c r="L73" s="12" t="s">
        <v>28</v>
      </c>
      <c r="M73" s="12">
        <v>1</v>
      </c>
      <c r="N73" s="12" t="s">
        <v>28</v>
      </c>
      <c r="O73" s="12">
        <v>1</v>
      </c>
    </row>
    <row r="74" spans="1:15" x14ac:dyDescent="0.25">
      <c r="A74" s="11">
        <v>5803</v>
      </c>
      <c r="B74" s="13" t="s">
        <v>45</v>
      </c>
      <c r="C74" s="12">
        <v>68</v>
      </c>
      <c r="D74" s="12">
        <v>34</v>
      </c>
      <c r="E74" s="12" t="s">
        <v>28</v>
      </c>
      <c r="F74" s="12">
        <v>41</v>
      </c>
      <c r="G74" s="12">
        <v>4</v>
      </c>
      <c r="H74" s="12">
        <v>1</v>
      </c>
      <c r="I74" s="12" t="s">
        <v>28</v>
      </c>
      <c r="J74" s="12" t="s">
        <v>28</v>
      </c>
      <c r="K74" s="12">
        <v>1</v>
      </c>
      <c r="L74" s="12">
        <v>6</v>
      </c>
      <c r="M74" s="12">
        <v>9</v>
      </c>
      <c r="N74" s="12" t="s">
        <v>28</v>
      </c>
      <c r="O74" s="12">
        <v>1</v>
      </c>
    </row>
    <row r="75" spans="1:15" x14ac:dyDescent="0.25">
      <c r="A75" s="11">
        <v>5804</v>
      </c>
      <c r="B75" s="13" t="s">
        <v>88</v>
      </c>
      <c r="C75" s="12">
        <v>90</v>
      </c>
      <c r="D75" s="12">
        <v>61</v>
      </c>
      <c r="E75" s="12">
        <v>9</v>
      </c>
      <c r="F75" s="12">
        <v>71</v>
      </c>
      <c r="G75" s="12">
        <v>4</v>
      </c>
      <c r="H75" s="12">
        <v>2</v>
      </c>
      <c r="I75" s="12" t="s">
        <v>28</v>
      </c>
      <c r="J75" s="12" t="s">
        <v>28</v>
      </c>
      <c r="K75" s="12">
        <v>4</v>
      </c>
      <c r="L75" s="12">
        <v>8</v>
      </c>
      <c r="M75" s="12">
        <v>1</v>
      </c>
      <c r="N75" s="12" t="s">
        <v>28</v>
      </c>
      <c r="O75" s="12" t="s">
        <v>28</v>
      </c>
    </row>
    <row r="76" spans="1:15" x14ac:dyDescent="0.25">
      <c r="A76" s="11">
        <v>5904</v>
      </c>
      <c r="B76" s="13" t="s">
        <v>90</v>
      </c>
      <c r="C76" s="12">
        <v>56</v>
      </c>
      <c r="D76" s="12">
        <v>30</v>
      </c>
      <c r="E76" s="12">
        <v>5</v>
      </c>
      <c r="F76" s="12">
        <v>26</v>
      </c>
      <c r="G76" s="12">
        <v>3</v>
      </c>
      <c r="H76" s="12" t="s">
        <v>28</v>
      </c>
      <c r="I76" s="12" t="s">
        <v>28</v>
      </c>
      <c r="J76" s="12" t="s">
        <v>28</v>
      </c>
      <c r="K76" s="12">
        <v>1</v>
      </c>
      <c r="L76" s="12">
        <v>2</v>
      </c>
      <c r="M76" s="12">
        <v>2</v>
      </c>
      <c r="N76" s="12" t="s">
        <v>28</v>
      </c>
      <c r="O76" s="12">
        <v>1</v>
      </c>
    </row>
    <row r="77" spans="1:15" x14ac:dyDescent="0.25">
      <c r="A77" s="11">
        <v>5902</v>
      </c>
      <c r="B77" s="13" t="s">
        <v>91</v>
      </c>
      <c r="C77" s="12">
        <v>81</v>
      </c>
      <c r="D77" s="12">
        <v>49</v>
      </c>
      <c r="E77" s="12">
        <v>9</v>
      </c>
      <c r="F77" s="12">
        <v>55</v>
      </c>
      <c r="G77" s="12">
        <v>17</v>
      </c>
      <c r="H77" s="12" t="s">
        <v>28</v>
      </c>
      <c r="I77" s="12">
        <v>1</v>
      </c>
      <c r="J77" s="12" t="s">
        <v>28</v>
      </c>
      <c r="K77" s="12">
        <v>3</v>
      </c>
      <c r="L77" s="12">
        <v>16</v>
      </c>
      <c r="M77" s="12">
        <v>6</v>
      </c>
      <c r="N77" s="12" t="s">
        <v>28</v>
      </c>
      <c r="O77" s="12">
        <v>2</v>
      </c>
    </row>
    <row r="78" spans="1:15" x14ac:dyDescent="0.25">
      <c r="A78" s="11">
        <v>5903</v>
      </c>
      <c r="B78" s="13" t="s">
        <v>92</v>
      </c>
      <c r="C78" s="12">
        <v>443</v>
      </c>
      <c r="D78" s="12">
        <v>262</v>
      </c>
      <c r="E78" s="12">
        <v>55</v>
      </c>
      <c r="F78" s="12">
        <v>308</v>
      </c>
      <c r="G78" s="12">
        <v>166</v>
      </c>
      <c r="H78" s="12">
        <v>5</v>
      </c>
      <c r="I78" s="12">
        <v>10</v>
      </c>
      <c r="J78" s="12">
        <v>4</v>
      </c>
      <c r="K78" s="12">
        <v>19</v>
      </c>
      <c r="L78" s="12">
        <v>55</v>
      </c>
      <c r="M78" s="12">
        <v>15</v>
      </c>
      <c r="N78" s="12">
        <v>1</v>
      </c>
      <c r="O78" s="12">
        <v>4</v>
      </c>
    </row>
    <row r="79" spans="1:15" x14ac:dyDescent="0.25">
      <c r="A79" s="11">
        <v>5905</v>
      </c>
      <c r="B79" s="13" t="s">
        <v>93</v>
      </c>
      <c r="C79" s="12">
        <v>30</v>
      </c>
      <c r="D79" s="12">
        <v>11</v>
      </c>
      <c r="E79" s="12">
        <v>3</v>
      </c>
      <c r="F79" s="12">
        <v>17</v>
      </c>
      <c r="G79" s="12">
        <v>1</v>
      </c>
      <c r="H79" s="12" t="s">
        <v>28</v>
      </c>
      <c r="I79" s="12" t="s">
        <v>28</v>
      </c>
      <c r="J79" s="12" t="s">
        <v>28</v>
      </c>
      <c r="K79" s="12" t="s">
        <v>28</v>
      </c>
      <c r="L79" s="12">
        <v>2</v>
      </c>
      <c r="M79" s="12">
        <v>1</v>
      </c>
      <c r="N79" s="12" t="s">
        <v>28</v>
      </c>
      <c r="O79" s="12" t="s">
        <v>28</v>
      </c>
    </row>
    <row r="80" spans="1:15" x14ac:dyDescent="0.25">
      <c r="A80" s="11">
        <v>5906</v>
      </c>
      <c r="B80" s="13" t="s">
        <v>94</v>
      </c>
      <c r="C80" s="12">
        <v>22</v>
      </c>
      <c r="D80" s="12">
        <v>9</v>
      </c>
      <c r="E80" s="12" t="s">
        <v>28</v>
      </c>
      <c r="F80" s="12">
        <v>12</v>
      </c>
      <c r="G80" s="12">
        <v>3</v>
      </c>
      <c r="H80" s="12" t="s">
        <v>28</v>
      </c>
      <c r="I80" s="12" t="s">
        <v>28</v>
      </c>
      <c r="J80" s="12" t="s">
        <v>28</v>
      </c>
      <c r="K80" s="12" t="s">
        <v>28</v>
      </c>
      <c r="L80" s="12" t="s">
        <v>28</v>
      </c>
      <c r="M80" s="12">
        <v>1</v>
      </c>
      <c r="N80" s="12" t="s">
        <v>28</v>
      </c>
      <c r="O80" s="12" t="s">
        <v>28</v>
      </c>
    </row>
    <row r="81" spans="1:15" x14ac:dyDescent="0.25">
      <c r="A81" s="11">
        <v>5908</v>
      </c>
      <c r="B81" s="13" t="s">
        <v>95</v>
      </c>
      <c r="C81" s="12">
        <v>30</v>
      </c>
      <c r="D81" s="12">
        <v>21</v>
      </c>
      <c r="E81" s="12">
        <v>1</v>
      </c>
      <c r="F81" s="12">
        <v>16</v>
      </c>
      <c r="G81" s="12">
        <v>2</v>
      </c>
      <c r="H81" s="12" t="s">
        <v>28</v>
      </c>
      <c r="I81" s="12">
        <v>1</v>
      </c>
      <c r="J81" s="12" t="s">
        <v>28</v>
      </c>
      <c r="K81" s="12">
        <v>2</v>
      </c>
      <c r="L81" s="12">
        <v>6</v>
      </c>
      <c r="M81" s="12" t="s">
        <v>28</v>
      </c>
      <c r="N81" s="12" t="s">
        <v>28</v>
      </c>
      <c r="O81" s="12" t="s">
        <v>28</v>
      </c>
    </row>
    <row r="82" spans="1:15" x14ac:dyDescent="0.25">
      <c r="A82" s="11">
        <v>6001</v>
      </c>
      <c r="B82" s="13" t="s">
        <v>97</v>
      </c>
      <c r="C82" s="12">
        <v>137</v>
      </c>
      <c r="D82" s="12">
        <v>103</v>
      </c>
      <c r="E82" s="12">
        <v>39</v>
      </c>
      <c r="F82" s="12">
        <v>108</v>
      </c>
      <c r="G82" s="12">
        <v>48</v>
      </c>
      <c r="H82" s="12" t="s">
        <v>28</v>
      </c>
      <c r="I82" s="12">
        <v>3</v>
      </c>
      <c r="J82" s="12" t="s">
        <v>28</v>
      </c>
      <c r="K82" s="12">
        <v>18</v>
      </c>
      <c r="L82" s="12">
        <v>31</v>
      </c>
      <c r="M82" s="12">
        <v>13</v>
      </c>
      <c r="N82" s="12" t="s">
        <v>28</v>
      </c>
      <c r="O82" s="12">
        <v>6</v>
      </c>
    </row>
    <row r="83" spans="1:15" x14ac:dyDescent="0.25">
      <c r="A83" s="11">
        <v>6002</v>
      </c>
      <c r="B83" s="13" t="s">
        <v>98</v>
      </c>
      <c r="C83" s="12">
        <v>37</v>
      </c>
      <c r="D83" s="12">
        <v>25</v>
      </c>
      <c r="E83" s="12">
        <v>8</v>
      </c>
      <c r="F83" s="12">
        <v>32</v>
      </c>
      <c r="G83" s="12">
        <v>5</v>
      </c>
      <c r="H83" s="12" t="s">
        <v>28</v>
      </c>
      <c r="I83" s="12">
        <v>3</v>
      </c>
      <c r="J83" s="12" t="s">
        <v>28</v>
      </c>
      <c r="K83" s="12">
        <v>4</v>
      </c>
      <c r="L83" s="12">
        <v>18</v>
      </c>
      <c r="M83" s="12">
        <v>16</v>
      </c>
      <c r="N83" s="12" t="s">
        <v>28</v>
      </c>
      <c r="O83" s="12">
        <v>2</v>
      </c>
    </row>
    <row r="84" spans="1:15" x14ac:dyDescent="0.25">
      <c r="A84" s="11">
        <v>6003</v>
      </c>
      <c r="B84" s="13" t="s">
        <v>40</v>
      </c>
      <c r="C84" s="12">
        <v>47</v>
      </c>
      <c r="D84" s="12">
        <v>29</v>
      </c>
      <c r="E84" s="12">
        <v>7</v>
      </c>
      <c r="F84" s="12">
        <v>34</v>
      </c>
      <c r="G84" s="12">
        <v>6</v>
      </c>
      <c r="H84" s="12">
        <v>1</v>
      </c>
      <c r="I84" s="12" t="s">
        <v>28</v>
      </c>
      <c r="J84" s="12" t="s">
        <v>28</v>
      </c>
      <c r="K84" s="12">
        <v>4</v>
      </c>
      <c r="L84" s="12">
        <v>9</v>
      </c>
      <c r="M84" s="12">
        <v>7</v>
      </c>
      <c r="N84" s="12" t="s">
        <v>28</v>
      </c>
      <c r="O84" s="12">
        <v>2</v>
      </c>
    </row>
    <row r="85" spans="1:15" x14ac:dyDescent="0.25">
      <c r="A85" s="11">
        <v>6004</v>
      </c>
      <c r="B85" s="13" t="s">
        <v>99</v>
      </c>
      <c r="C85" s="12">
        <v>75</v>
      </c>
      <c r="D85" s="12">
        <v>56</v>
      </c>
      <c r="E85" s="12">
        <v>8</v>
      </c>
      <c r="F85" s="12">
        <v>60</v>
      </c>
      <c r="G85" s="12">
        <v>13</v>
      </c>
      <c r="H85" s="12" t="s">
        <v>28</v>
      </c>
      <c r="I85" s="12">
        <v>4</v>
      </c>
      <c r="J85" s="12" t="s">
        <v>28</v>
      </c>
      <c r="K85" s="12">
        <v>6</v>
      </c>
      <c r="L85" s="12">
        <v>17</v>
      </c>
      <c r="M85" s="12">
        <v>9</v>
      </c>
      <c r="N85" s="12" t="s">
        <v>28</v>
      </c>
      <c r="O85" s="12">
        <v>1</v>
      </c>
    </row>
    <row r="86" spans="1:15" x14ac:dyDescent="0.25">
      <c r="A86" s="11">
        <v>6005</v>
      </c>
      <c r="B86" s="13" t="s">
        <v>100</v>
      </c>
      <c r="C86" s="12">
        <v>54</v>
      </c>
      <c r="D86" s="12">
        <v>28</v>
      </c>
      <c r="E86" s="12">
        <v>4</v>
      </c>
      <c r="F86" s="12">
        <v>34</v>
      </c>
      <c r="G86" s="12">
        <v>3</v>
      </c>
      <c r="H86" s="12">
        <v>1</v>
      </c>
      <c r="I86" s="12">
        <v>3</v>
      </c>
      <c r="J86" s="12" t="s">
        <v>28</v>
      </c>
      <c r="K86" s="12">
        <v>2</v>
      </c>
      <c r="L86" s="12">
        <v>6</v>
      </c>
      <c r="M86" s="12">
        <v>2</v>
      </c>
      <c r="N86" s="12" t="s">
        <v>28</v>
      </c>
      <c r="O86" s="12">
        <v>1</v>
      </c>
    </row>
    <row r="87" spans="1:15" x14ac:dyDescent="0.25">
      <c r="A87" s="11">
        <v>6006</v>
      </c>
      <c r="B87" s="13" t="s">
        <v>101</v>
      </c>
      <c r="C87" s="12">
        <v>107</v>
      </c>
      <c r="D87" s="12">
        <v>70</v>
      </c>
      <c r="E87" s="12">
        <v>20</v>
      </c>
      <c r="F87" s="12">
        <v>73</v>
      </c>
      <c r="G87" s="12">
        <v>12</v>
      </c>
      <c r="H87" s="12" t="s">
        <v>28</v>
      </c>
      <c r="I87" s="12">
        <v>1</v>
      </c>
      <c r="J87" s="12" t="s">
        <v>28</v>
      </c>
      <c r="K87" s="12">
        <v>9</v>
      </c>
      <c r="L87" s="12">
        <v>7</v>
      </c>
      <c r="M87" s="12">
        <v>5</v>
      </c>
      <c r="N87" s="12" t="s">
        <v>28</v>
      </c>
      <c r="O87" s="12" t="s">
        <v>28</v>
      </c>
    </row>
    <row r="88" spans="1:15" x14ac:dyDescent="0.25">
      <c r="A88" s="11">
        <v>6007</v>
      </c>
      <c r="B88" s="13" t="s">
        <v>102</v>
      </c>
      <c r="C88" s="12">
        <v>30</v>
      </c>
      <c r="D88" s="12">
        <v>22</v>
      </c>
      <c r="E88" s="12">
        <v>6</v>
      </c>
      <c r="F88" s="12">
        <v>24</v>
      </c>
      <c r="G88" s="12">
        <v>3</v>
      </c>
      <c r="H88" s="12" t="s">
        <v>28</v>
      </c>
      <c r="I88" s="12">
        <v>1</v>
      </c>
      <c r="J88" s="12" t="s">
        <v>28</v>
      </c>
      <c r="K88" s="12">
        <v>4</v>
      </c>
      <c r="L88" s="12">
        <v>13</v>
      </c>
      <c r="M88" s="12">
        <v>6</v>
      </c>
      <c r="N88" s="12" t="s">
        <v>28</v>
      </c>
      <c r="O88" s="12" t="s">
        <v>28</v>
      </c>
    </row>
    <row r="89" spans="1:15" x14ac:dyDescent="0.25">
      <c r="A89" s="11">
        <v>6101</v>
      </c>
      <c r="B89" s="13" t="s">
        <v>104</v>
      </c>
      <c r="C89" s="12">
        <v>192</v>
      </c>
      <c r="D89" s="12">
        <v>101</v>
      </c>
      <c r="E89" s="12">
        <v>18</v>
      </c>
      <c r="F89" s="12">
        <v>134</v>
      </c>
      <c r="G89" s="12">
        <v>14</v>
      </c>
      <c r="H89" s="12">
        <v>2</v>
      </c>
      <c r="I89" s="12">
        <v>4</v>
      </c>
      <c r="J89" s="12" t="s">
        <v>28</v>
      </c>
      <c r="K89" s="12">
        <v>8</v>
      </c>
      <c r="L89" s="12">
        <v>40</v>
      </c>
      <c r="M89" s="12">
        <v>30</v>
      </c>
      <c r="N89" s="12" t="s">
        <v>28</v>
      </c>
      <c r="O89" s="12">
        <v>1</v>
      </c>
    </row>
    <row r="90" spans="1:15" x14ac:dyDescent="0.25">
      <c r="A90" s="11">
        <v>6102</v>
      </c>
      <c r="B90" s="13" t="s">
        <v>105</v>
      </c>
      <c r="C90" s="12">
        <v>53</v>
      </c>
      <c r="D90" s="12">
        <v>36</v>
      </c>
      <c r="E90" s="12">
        <v>10</v>
      </c>
      <c r="F90" s="12">
        <v>43</v>
      </c>
      <c r="G90" s="12">
        <v>10</v>
      </c>
      <c r="H90" s="12">
        <v>1</v>
      </c>
      <c r="I90" s="12" t="s">
        <v>28</v>
      </c>
      <c r="J90" s="12" t="s">
        <v>28</v>
      </c>
      <c r="K90" s="12">
        <v>6</v>
      </c>
      <c r="L90" s="12">
        <v>16</v>
      </c>
      <c r="M90" s="12">
        <v>7</v>
      </c>
      <c r="N90" s="12" t="s">
        <v>28</v>
      </c>
      <c r="O90" s="12">
        <v>3</v>
      </c>
    </row>
    <row r="91" spans="1:15" x14ac:dyDescent="0.25">
      <c r="A91" s="11">
        <v>6103</v>
      </c>
      <c r="B91" s="13" t="s">
        <v>106</v>
      </c>
      <c r="C91" s="12">
        <v>128</v>
      </c>
      <c r="D91" s="12">
        <v>62</v>
      </c>
      <c r="E91" s="12">
        <v>3</v>
      </c>
      <c r="F91" s="12">
        <v>58</v>
      </c>
      <c r="G91" s="12">
        <v>4</v>
      </c>
      <c r="H91" s="12" t="s">
        <v>28</v>
      </c>
      <c r="I91" s="12" t="s">
        <v>28</v>
      </c>
      <c r="J91" s="12" t="s">
        <v>28</v>
      </c>
      <c r="K91" s="12">
        <v>2</v>
      </c>
      <c r="L91" s="12">
        <v>16</v>
      </c>
      <c r="M91" s="12">
        <v>8</v>
      </c>
      <c r="N91" s="12" t="s">
        <v>28</v>
      </c>
      <c r="O91" s="12">
        <v>1</v>
      </c>
    </row>
    <row r="92" spans="1:15" x14ac:dyDescent="0.25">
      <c r="A92" s="11">
        <v>6104</v>
      </c>
      <c r="B92" s="13" t="s">
        <v>107</v>
      </c>
      <c r="C92" s="12">
        <v>77</v>
      </c>
      <c r="D92" s="12">
        <v>43</v>
      </c>
      <c r="E92" s="12">
        <v>8</v>
      </c>
      <c r="F92" s="12">
        <v>60</v>
      </c>
      <c r="G92" s="12">
        <v>11</v>
      </c>
      <c r="H92" s="12">
        <v>1</v>
      </c>
      <c r="I92" s="12">
        <v>1</v>
      </c>
      <c r="J92" s="12" t="s">
        <v>28</v>
      </c>
      <c r="K92" s="12">
        <v>10</v>
      </c>
      <c r="L92" s="12">
        <v>17</v>
      </c>
      <c r="M92" s="12">
        <v>7</v>
      </c>
      <c r="N92" s="12" t="s">
        <v>28</v>
      </c>
      <c r="O92" s="12">
        <v>2</v>
      </c>
    </row>
    <row r="93" spans="1:15" x14ac:dyDescent="0.25">
      <c r="A93" s="11">
        <v>6201</v>
      </c>
      <c r="B93" s="13" t="s">
        <v>109</v>
      </c>
      <c r="C93" s="12">
        <v>115</v>
      </c>
      <c r="D93" s="12">
        <v>43</v>
      </c>
      <c r="E93" s="12">
        <v>6</v>
      </c>
      <c r="F93" s="12">
        <v>68</v>
      </c>
      <c r="G93" s="12">
        <v>4</v>
      </c>
      <c r="H93" s="12">
        <v>1</v>
      </c>
      <c r="I93" s="12">
        <v>3</v>
      </c>
      <c r="J93" s="12" t="s">
        <v>28</v>
      </c>
      <c r="K93" s="12">
        <v>1</v>
      </c>
      <c r="L93" s="12">
        <v>5</v>
      </c>
      <c r="M93" s="12">
        <v>5</v>
      </c>
      <c r="N93" s="12" t="s">
        <v>28</v>
      </c>
      <c r="O93" s="12">
        <v>3</v>
      </c>
    </row>
    <row r="94" spans="1:15" x14ac:dyDescent="0.25">
      <c r="A94" s="11">
        <v>6202</v>
      </c>
      <c r="B94" s="13" t="s">
        <v>110</v>
      </c>
      <c r="C94" s="12">
        <v>97</v>
      </c>
      <c r="D94" s="12">
        <v>56</v>
      </c>
      <c r="E94" s="12">
        <v>21</v>
      </c>
      <c r="F94" s="12">
        <v>70</v>
      </c>
      <c r="G94" s="12">
        <v>48</v>
      </c>
      <c r="H94" s="12" t="s">
        <v>28</v>
      </c>
      <c r="I94" s="12">
        <v>1</v>
      </c>
      <c r="J94" s="12" t="s">
        <v>28</v>
      </c>
      <c r="K94" s="12">
        <v>6</v>
      </c>
      <c r="L94" s="12">
        <v>9</v>
      </c>
      <c r="M94" s="12">
        <v>3</v>
      </c>
      <c r="N94" s="12" t="s">
        <v>28</v>
      </c>
      <c r="O94" s="12">
        <v>6</v>
      </c>
    </row>
    <row r="95" spans="1:15" x14ac:dyDescent="0.25">
      <c r="A95" s="11">
        <v>6203</v>
      </c>
      <c r="B95" s="13" t="s">
        <v>111</v>
      </c>
      <c r="C95" s="12">
        <v>65</v>
      </c>
      <c r="D95" s="12">
        <v>34</v>
      </c>
      <c r="E95" s="12">
        <v>8</v>
      </c>
      <c r="F95" s="12">
        <v>52</v>
      </c>
      <c r="G95" s="12">
        <v>18</v>
      </c>
      <c r="H95" s="12" t="s">
        <v>28</v>
      </c>
      <c r="I95" s="12" t="s">
        <v>28</v>
      </c>
      <c r="J95" s="12" t="s">
        <v>28</v>
      </c>
      <c r="K95" s="12">
        <v>3</v>
      </c>
      <c r="L95" s="12">
        <v>4</v>
      </c>
      <c r="M95" s="12">
        <v>3</v>
      </c>
      <c r="N95" s="12" t="s">
        <v>28</v>
      </c>
      <c r="O95" s="12">
        <v>3</v>
      </c>
    </row>
    <row r="96" spans="1:15" x14ac:dyDescent="0.25">
      <c r="A96" s="11">
        <v>6204</v>
      </c>
      <c r="B96" s="13" t="s">
        <v>112</v>
      </c>
      <c r="C96" s="12">
        <v>95</v>
      </c>
      <c r="D96" s="12">
        <v>58</v>
      </c>
      <c r="E96" s="12">
        <v>8</v>
      </c>
      <c r="F96" s="12">
        <v>65</v>
      </c>
      <c r="G96" s="12">
        <v>14</v>
      </c>
      <c r="H96" s="12" t="s">
        <v>28</v>
      </c>
      <c r="I96" s="12" t="s">
        <v>28</v>
      </c>
      <c r="J96" s="12" t="s">
        <v>28</v>
      </c>
      <c r="K96" s="12">
        <v>3</v>
      </c>
      <c r="L96" s="12">
        <v>9</v>
      </c>
      <c r="M96" s="12">
        <v>5</v>
      </c>
      <c r="N96" s="12" t="s">
        <v>28</v>
      </c>
      <c r="O96" s="12">
        <v>1</v>
      </c>
    </row>
    <row r="97" spans="1:15" x14ac:dyDescent="0.25">
      <c r="A97" s="11">
        <v>6205</v>
      </c>
      <c r="B97" s="13" t="s">
        <v>113</v>
      </c>
      <c r="C97" s="12">
        <v>47</v>
      </c>
      <c r="D97" s="12">
        <v>26</v>
      </c>
      <c r="E97" s="12">
        <v>3</v>
      </c>
      <c r="F97" s="12">
        <v>35</v>
      </c>
      <c r="G97" s="12">
        <v>2</v>
      </c>
      <c r="H97" s="12" t="s">
        <v>28</v>
      </c>
      <c r="I97" s="12" t="s">
        <v>28</v>
      </c>
      <c r="J97" s="12" t="s">
        <v>28</v>
      </c>
      <c r="K97" s="12" t="s">
        <v>28</v>
      </c>
      <c r="L97" s="12">
        <v>2</v>
      </c>
      <c r="M97" s="12">
        <v>2</v>
      </c>
      <c r="N97" s="12">
        <v>1</v>
      </c>
      <c r="O97" s="12" t="s">
        <v>28</v>
      </c>
    </row>
    <row r="98" spans="1:15" x14ac:dyDescent="0.25">
      <c r="A98" s="11">
        <v>6206</v>
      </c>
      <c r="B98" s="13" t="s">
        <v>114</v>
      </c>
      <c r="C98" s="12">
        <v>27</v>
      </c>
      <c r="D98" s="12">
        <v>10</v>
      </c>
      <c r="E98" s="12">
        <v>1</v>
      </c>
      <c r="F98" s="12">
        <v>20</v>
      </c>
      <c r="G98" s="12">
        <v>1</v>
      </c>
      <c r="H98" s="12" t="s">
        <v>28</v>
      </c>
      <c r="I98" s="12" t="s">
        <v>28</v>
      </c>
      <c r="J98" s="12">
        <v>1</v>
      </c>
      <c r="K98" s="12" t="s">
        <v>28</v>
      </c>
      <c r="L98" s="12">
        <v>2</v>
      </c>
      <c r="M98" s="12" t="s">
        <v>28</v>
      </c>
      <c r="N98" s="12" t="s">
        <v>28</v>
      </c>
      <c r="O98" s="12">
        <v>2</v>
      </c>
    </row>
    <row r="99" spans="1:15" x14ac:dyDescent="0.25">
      <c r="A99" s="11">
        <v>6207</v>
      </c>
      <c r="B99" s="13" t="s">
        <v>115</v>
      </c>
      <c r="C99" s="12">
        <v>30</v>
      </c>
      <c r="D99" s="12">
        <v>13</v>
      </c>
      <c r="E99" s="12" t="s">
        <v>28</v>
      </c>
      <c r="F99" s="12">
        <v>18</v>
      </c>
      <c r="G99" s="12" t="s">
        <v>28</v>
      </c>
      <c r="H99" s="12" t="s">
        <v>28</v>
      </c>
      <c r="I99" s="12" t="s">
        <v>28</v>
      </c>
      <c r="J99" s="12" t="s">
        <v>28</v>
      </c>
      <c r="K99" s="12" t="s">
        <v>28</v>
      </c>
      <c r="L99" s="12">
        <v>1</v>
      </c>
      <c r="M99" s="12">
        <v>1</v>
      </c>
      <c r="N99" s="12" t="s">
        <v>28</v>
      </c>
      <c r="O99" s="12" t="s">
        <v>28</v>
      </c>
    </row>
    <row r="100" spans="1:15" x14ac:dyDescent="0.25">
      <c r="A100" s="11">
        <v>6301</v>
      </c>
      <c r="B100" s="13" t="s">
        <v>117</v>
      </c>
      <c r="C100" s="12">
        <v>161</v>
      </c>
      <c r="D100" s="12">
        <v>97</v>
      </c>
      <c r="E100" s="12">
        <v>6</v>
      </c>
      <c r="F100" s="12">
        <v>99</v>
      </c>
      <c r="G100" s="12">
        <v>10</v>
      </c>
      <c r="H100" s="12" t="s">
        <v>28</v>
      </c>
      <c r="I100" s="12" t="s">
        <v>28</v>
      </c>
      <c r="J100" s="12" t="s">
        <v>28</v>
      </c>
      <c r="K100" s="12">
        <v>4</v>
      </c>
      <c r="L100" s="12">
        <v>3</v>
      </c>
      <c r="M100" s="12">
        <v>1</v>
      </c>
      <c r="N100" s="12" t="s">
        <v>28</v>
      </c>
      <c r="O100" s="12">
        <v>1</v>
      </c>
    </row>
    <row r="101" spans="1:15" x14ac:dyDescent="0.25">
      <c r="A101" s="11">
        <v>6302</v>
      </c>
      <c r="B101" s="13" t="s">
        <v>52</v>
      </c>
      <c r="C101" s="12">
        <v>64</v>
      </c>
      <c r="D101" s="12">
        <v>38</v>
      </c>
      <c r="E101" s="12">
        <v>3</v>
      </c>
      <c r="F101" s="12">
        <v>41</v>
      </c>
      <c r="G101" s="12">
        <v>3</v>
      </c>
      <c r="H101" s="12" t="s">
        <v>28</v>
      </c>
      <c r="I101" s="12">
        <v>1</v>
      </c>
      <c r="J101" s="12" t="s">
        <v>28</v>
      </c>
      <c r="K101" s="12" t="s">
        <v>28</v>
      </c>
      <c r="L101" s="12">
        <v>4</v>
      </c>
      <c r="M101" s="12">
        <v>3</v>
      </c>
      <c r="N101" s="12" t="s">
        <v>28</v>
      </c>
      <c r="O101" s="12">
        <v>1</v>
      </c>
    </row>
    <row r="102" spans="1:15" x14ac:dyDescent="0.25">
      <c r="A102" s="11">
        <v>6303</v>
      </c>
      <c r="B102" s="13" t="s">
        <v>118</v>
      </c>
      <c r="C102" s="12">
        <v>30</v>
      </c>
      <c r="D102" s="12">
        <v>14</v>
      </c>
      <c r="E102" s="12" t="s">
        <v>28</v>
      </c>
      <c r="F102" s="12">
        <v>18</v>
      </c>
      <c r="G102" s="12">
        <v>1</v>
      </c>
      <c r="H102" s="12" t="s">
        <v>28</v>
      </c>
      <c r="I102" s="12" t="s">
        <v>28</v>
      </c>
      <c r="J102" s="12" t="s">
        <v>28</v>
      </c>
      <c r="K102" s="12" t="s">
        <v>28</v>
      </c>
      <c r="L102" s="12">
        <v>1</v>
      </c>
      <c r="M102" s="12" t="s">
        <v>28</v>
      </c>
      <c r="N102" s="12" t="s">
        <v>28</v>
      </c>
      <c r="O102" s="12" t="s">
        <v>28</v>
      </c>
    </row>
    <row r="103" spans="1:15" x14ac:dyDescent="0.25">
      <c r="A103" s="11">
        <v>6401</v>
      </c>
      <c r="B103" s="13" t="s">
        <v>120</v>
      </c>
      <c r="C103" s="12">
        <v>2487</v>
      </c>
      <c r="D103" s="12">
        <v>1694</v>
      </c>
      <c r="E103" s="12">
        <v>343</v>
      </c>
      <c r="F103" s="12">
        <v>2064</v>
      </c>
      <c r="G103" s="12">
        <v>1450</v>
      </c>
      <c r="H103" s="12">
        <v>6</v>
      </c>
      <c r="I103" s="12">
        <v>20</v>
      </c>
      <c r="J103" s="12">
        <v>1</v>
      </c>
      <c r="K103" s="12">
        <v>109</v>
      </c>
      <c r="L103" s="12">
        <v>384</v>
      </c>
      <c r="M103" s="12">
        <v>150</v>
      </c>
      <c r="N103" s="12">
        <v>1</v>
      </c>
      <c r="O103" s="12">
        <v>15</v>
      </c>
    </row>
    <row r="104" spans="1:15" x14ac:dyDescent="0.25">
      <c r="A104" s="11">
        <v>6403</v>
      </c>
      <c r="B104" s="13" t="s">
        <v>121</v>
      </c>
      <c r="C104" s="12">
        <v>820</v>
      </c>
      <c r="D104" s="12">
        <v>549</v>
      </c>
      <c r="E104" s="12">
        <v>158</v>
      </c>
      <c r="F104" s="12">
        <v>653</v>
      </c>
      <c r="G104" s="12">
        <v>458</v>
      </c>
      <c r="H104" s="12">
        <v>2</v>
      </c>
      <c r="I104" s="12">
        <v>7</v>
      </c>
      <c r="J104" s="12">
        <v>1</v>
      </c>
      <c r="K104" s="12">
        <v>44</v>
      </c>
      <c r="L104" s="12">
        <v>117</v>
      </c>
      <c r="M104" s="12">
        <v>46</v>
      </c>
      <c r="N104" s="12">
        <v>1</v>
      </c>
      <c r="O104" s="12">
        <v>9</v>
      </c>
    </row>
    <row r="105" spans="1:15" x14ac:dyDescent="0.25">
      <c r="A105" s="11">
        <v>6501</v>
      </c>
      <c r="B105" s="13" t="s">
        <v>123</v>
      </c>
      <c r="C105" s="12">
        <v>419</v>
      </c>
      <c r="D105" s="12">
        <v>299</v>
      </c>
      <c r="E105" s="12">
        <v>57</v>
      </c>
      <c r="F105" s="12">
        <v>359</v>
      </c>
      <c r="G105" s="12">
        <v>199</v>
      </c>
      <c r="H105" s="12" t="s">
        <v>28</v>
      </c>
      <c r="I105" s="12">
        <v>4</v>
      </c>
      <c r="J105" s="12" t="s">
        <v>28</v>
      </c>
      <c r="K105" s="12">
        <v>12</v>
      </c>
      <c r="L105" s="12">
        <v>44</v>
      </c>
      <c r="M105" s="12">
        <v>23</v>
      </c>
      <c r="N105" s="12">
        <v>1</v>
      </c>
      <c r="O105" s="12">
        <v>7</v>
      </c>
    </row>
    <row r="106" spans="1:15" x14ac:dyDescent="0.25">
      <c r="A106" s="11">
        <v>6503</v>
      </c>
      <c r="B106" s="13" t="s">
        <v>124</v>
      </c>
      <c r="C106" s="12">
        <v>90</v>
      </c>
      <c r="D106" s="12">
        <v>57</v>
      </c>
      <c r="E106" s="12">
        <v>2</v>
      </c>
      <c r="F106" s="12">
        <v>70</v>
      </c>
      <c r="G106" s="12">
        <v>26</v>
      </c>
      <c r="H106" s="12" t="s">
        <v>28</v>
      </c>
      <c r="I106" s="12" t="s">
        <v>28</v>
      </c>
      <c r="J106" s="12" t="s">
        <v>28</v>
      </c>
      <c r="K106" s="12">
        <v>3</v>
      </c>
      <c r="L106" s="12">
        <v>6</v>
      </c>
      <c r="M106" s="12">
        <v>5</v>
      </c>
      <c r="N106" s="12" t="s">
        <v>28</v>
      </c>
      <c r="O106" s="12">
        <v>3</v>
      </c>
    </row>
    <row r="107" spans="1:15" x14ac:dyDescent="0.25">
      <c r="A107" s="11">
        <v>6505</v>
      </c>
      <c r="B107" s="13" t="s">
        <v>125</v>
      </c>
      <c r="C107" s="12">
        <v>47</v>
      </c>
      <c r="D107" s="12">
        <v>30</v>
      </c>
      <c r="E107" s="12">
        <v>4</v>
      </c>
      <c r="F107" s="12">
        <v>35</v>
      </c>
      <c r="G107" s="12">
        <v>16</v>
      </c>
      <c r="H107" s="12" t="s">
        <v>28</v>
      </c>
      <c r="I107" s="12" t="s">
        <v>28</v>
      </c>
      <c r="J107" s="12" t="s">
        <v>28</v>
      </c>
      <c r="K107" s="12">
        <v>1</v>
      </c>
      <c r="L107" s="12">
        <v>2</v>
      </c>
      <c r="M107" s="12">
        <v>1</v>
      </c>
      <c r="N107" s="12" t="s">
        <v>28</v>
      </c>
      <c r="O107" s="12">
        <v>1</v>
      </c>
    </row>
    <row r="108" spans="1:15" x14ac:dyDescent="0.25">
      <c r="A108" s="11">
        <v>6594</v>
      </c>
      <c r="B108" s="13" t="s">
        <v>126</v>
      </c>
      <c r="C108" s="12">
        <v>7</v>
      </c>
      <c r="D108" s="12">
        <v>2</v>
      </c>
      <c r="E108" s="12" t="s">
        <v>28</v>
      </c>
      <c r="F108" s="12">
        <v>5</v>
      </c>
      <c r="G108" s="12" t="s">
        <v>28</v>
      </c>
      <c r="H108" s="12" t="s">
        <v>28</v>
      </c>
      <c r="I108" s="12" t="s">
        <v>28</v>
      </c>
      <c r="J108" s="12" t="s">
        <v>28</v>
      </c>
      <c r="K108" s="12" t="s">
        <v>28</v>
      </c>
      <c r="L108" s="12" t="s">
        <v>28</v>
      </c>
      <c r="M108" s="12" t="s">
        <v>28</v>
      </c>
      <c r="N108" s="12" t="s">
        <v>28</v>
      </c>
      <c r="O108" s="12" t="s">
        <v>28</v>
      </c>
    </row>
    <row r="109" spans="1:15" x14ac:dyDescent="0.25">
      <c r="A109" s="11">
        <v>6595</v>
      </c>
      <c r="B109" s="13" t="s">
        <v>127</v>
      </c>
      <c r="C109" s="12">
        <v>4</v>
      </c>
      <c r="D109" s="12">
        <v>1</v>
      </c>
      <c r="E109" s="12" t="s">
        <v>28</v>
      </c>
      <c r="F109" s="12">
        <v>1</v>
      </c>
      <c r="G109" s="12" t="s">
        <v>28</v>
      </c>
      <c r="H109" s="12" t="s">
        <v>28</v>
      </c>
      <c r="I109" s="12" t="s">
        <v>28</v>
      </c>
      <c r="J109" s="12" t="s">
        <v>28</v>
      </c>
      <c r="K109" s="12" t="s">
        <v>28</v>
      </c>
      <c r="L109" s="12" t="s">
        <v>28</v>
      </c>
      <c r="M109" s="12" t="s">
        <v>28</v>
      </c>
      <c r="N109" s="12" t="s">
        <v>28</v>
      </c>
      <c r="O109" s="12" t="s">
        <v>28</v>
      </c>
    </row>
    <row r="110" spans="1:15" x14ac:dyDescent="0.25">
      <c r="A110" s="11">
        <v>6596</v>
      </c>
      <c r="B110" s="13" t="s">
        <v>243</v>
      </c>
      <c r="C110" s="12">
        <v>1</v>
      </c>
      <c r="D110" s="12">
        <v>1</v>
      </c>
      <c r="E110" s="12" t="s">
        <v>28</v>
      </c>
      <c r="F110" s="12">
        <v>1</v>
      </c>
      <c r="G110" s="12">
        <v>1</v>
      </c>
      <c r="H110" s="12" t="s">
        <v>28</v>
      </c>
      <c r="I110" s="12" t="s">
        <v>28</v>
      </c>
      <c r="J110" s="12" t="s">
        <v>28</v>
      </c>
      <c r="K110" s="12" t="s">
        <v>28</v>
      </c>
      <c r="L110" s="12" t="s">
        <v>28</v>
      </c>
      <c r="M110" s="12" t="s">
        <v>28</v>
      </c>
      <c r="N110" s="12" t="s">
        <v>28</v>
      </c>
      <c r="O110" s="12" t="s">
        <v>28</v>
      </c>
    </row>
    <row r="111" spans="1:15" x14ac:dyDescent="0.25">
      <c r="A111" s="11">
        <v>6597</v>
      </c>
      <c r="B111" s="13" t="s">
        <v>128</v>
      </c>
      <c r="C111" s="12">
        <v>437</v>
      </c>
      <c r="D111" s="12">
        <v>288</v>
      </c>
      <c r="E111" s="12">
        <v>19</v>
      </c>
      <c r="F111" s="12">
        <v>377</v>
      </c>
      <c r="G111" s="12">
        <v>77</v>
      </c>
      <c r="H111" s="12" t="s">
        <v>28</v>
      </c>
      <c r="I111" s="12" t="s">
        <v>28</v>
      </c>
      <c r="J111" s="12" t="s">
        <v>28</v>
      </c>
      <c r="K111" s="12">
        <v>5</v>
      </c>
      <c r="L111" s="12">
        <v>20</v>
      </c>
      <c r="M111" s="12">
        <v>23</v>
      </c>
      <c r="N111" s="12" t="s">
        <v>28</v>
      </c>
      <c r="O111" s="12">
        <v>1</v>
      </c>
    </row>
    <row r="112" spans="1:15" x14ac:dyDescent="0.25">
      <c r="A112" s="11">
        <v>6598</v>
      </c>
      <c r="B112" s="13" t="s">
        <v>129</v>
      </c>
      <c r="C112" s="12">
        <v>33</v>
      </c>
      <c r="D112" s="12">
        <v>25</v>
      </c>
      <c r="E112" s="12">
        <v>1</v>
      </c>
      <c r="F112" s="12">
        <v>30</v>
      </c>
      <c r="G112" s="12">
        <v>15</v>
      </c>
      <c r="H112" s="12" t="s">
        <v>28</v>
      </c>
      <c r="I112" s="12" t="s">
        <v>28</v>
      </c>
      <c r="J112" s="12" t="s">
        <v>28</v>
      </c>
      <c r="K112" s="12">
        <v>1</v>
      </c>
      <c r="L112" s="12">
        <v>5</v>
      </c>
      <c r="M112" s="12">
        <v>2</v>
      </c>
      <c r="N112" s="12" t="s">
        <v>28</v>
      </c>
      <c r="O112" s="12" t="s">
        <v>28</v>
      </c>
    </row>
    <row r="113" spans="1:15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spans="1:15" x14ac:dyDescent="0.25">
      <c r="A114" s="25" t="s">
        <v>241</v>
      </c>
    </row>
  </sheetData>
  <mergeCells count="15">
    <mergeCell ref="M10:M12"/>
    <mergeCell ref="N10:N12"/>
    <mergeCell ref="O10:O12"/>
    <mergeCell ref="G10:G12"/>
    <mergeCell ref="H10:H12"/>
    <mergeCell ref="I10:I12"/>
    <mergeCell ref="J10:J12"/>
    <mergeCell ref="K10:K12"/>
    <mergeCell ref="L10:L12"/>
    <mergeCell ref="F10:F12"/>
    <mergeCell ref="A10:A12"/>
    <mergeCell ref="B10:B12"/>
    <mergeCell ref="C10:C12"/>
    <mergeCell ref="D10:D12"/>
    <mergeCell ref="E10:E12"/>
  </mergeCells>
  <hyperlinks>
    <hyperlink ref="C1" location="Indice!A1" display="Volver al índice"/>
  </hyperlinks>
  <pageMargins left="0.74803149606299213" right="0.74803149606299213" top="0.98425196850393704" bottom="0.98425196850393704" header="0.51181102362204722" footer="0.5118110236220472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Indice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</dc:creator>
  <cp:lastModifiedBy>Diana Maria Perilla Galvis</cp:lastModifiedBy>
  <cp:lastPrinted>2016-06-27T14:53:37Z</cp:lastPrinted>
  <dcterms:created xsi:type="dcterms:W3CDTF">2013-12-03T16:36:37Z</dcterms:created>
  <dcterms:modified xsi:type="dcterms:W3CDTF">2017-08-10T13:55:11Z</dcterms:modified>
</cp:coreProperties>
</file>