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IDO ESCOBAR\Documents\Trabajo\SISBEN\Sisben 3\"/>
    </mc:Choice>
  </mc:AlternateContent>
  <bookViews>
    <workbookView xWindow="0" yWindow="0" windowWidth="24000" windowHeight="9135"/>
  </bookViews>
  <sheets>
    <sheet name="Indice" sheetId="6" r:id="rId1"/>
    <sheet name="1" sheetId="2" r:id="rId2"/>
    <sheet name="2" sheetId="5" r:id="rId3"/>
    <sheet name="3" sheetId="3" r:id="rId4"/>
    <sheet name="4" sheetId="4" r:id="rId5"/>
    <sheet name="5" sheetId="8" r:id="rId6"/>
    <sheet name="6" sheetId="9" r:id="rId7"/>
    <sheet name="7" sheetId="10" r:id="rId8"/>
  </sheets>
  <calcPr calcId="152511"/>
</workbook>
</file>

<file path=xl/calcChain.xml><?xml version="1.0" encoding="utf-8"?>
<calcChain xmlns="http://schemas.openxmlformats.org/spreadsheetml/2006/main">
  <c r="I14" i="10" l="1"/>
  <c r="H14" i="10"/>
  <c r="G14" i="10"/>
  <c r="D14" i="10"/>
  <c r="J14" i="10" s="1"/>
  <c r="I13" i="10"/>
  <c r="H13" i="10"/>
  <c r="D13" i="10"/>
  <c r="I15" i="9"/>
  <c r="H15" i="9"/>
  <c r="E15" i="4" l="1"/>
  <c r="D15" i="4"/>
  <c r="D74" i="4"/>
  <c r="E74" i="4"/>
  <c r="D27" i="4"/>
  <c r="C13" i="2" l="1"/>
  <c r="D15" i="3" l="1"/>
  <c r="D61" i="3"/>
  <c r="D57" i="3"/>
  <c r="E54" i="3"/>
  <c r="D54" i="3"/>
  <c r="D50" i="3"/>
  <c r="D47" i="3"/>
  <c r="E47" i="3"/>
  <c r="E44" i="3"/>
  <c r="D44" i="3"/>
  <c r="D41" i="3"/>
  <c r="D38" i="3"/>
  <c r="E41" i="3"/>
  <c r="E38" i="3"/>
  <c r="D35" i="3"/>
  <c r="E35" i="3"/>
  <c r="D32" i="3"/>
  <c r="E32" i="3"/>
  <c r="E29" i="3"/>
  <c r="D29" i="3"/>
  <c r="D25" i="3"/>
  <c r="E21" i="3"/>
  <c r="D21" i="3"/>
  <c r="E18" i="3"/>
  <c r="D18" i="3"/>
  <c r="E15" i="3"/>
  <c r="G13" i="10" l="1"/>
  <c r="J13" i="10" s="1"/>
  <c r="B13" i="9"/>
  <c r="F13" i="8" l="1"/>
  <c r="E13" i="8"/>
  <c r="C13" i="8"/>
  <c r="B13" i="8"/>
  <c r="I15" i="10"/>
  <c r="H15" i="10"/>
  <c r="G15" i="10"/>
  <c r="D15" i="10"/>
  <c r="F13" i="9"/>
  <c r="E13" i="9"/>
  <c r="C13" i="9"/>
  <c r="I18" i="9"/>
  <c r="H18" i="9"/>
  <c r="G18" i="9"/>
  <c r="D18" i="9"/>
  <c r="I17" i="9"/>
  <c r="H17" i="9"/>
  <c r="G17" i="9"/>
  <c r="D17" i="9"/>
  <c r="I16" i="9"/>
  <c r="H16" i="9"/>
  <c r="G16" i="9"/>
  <c r="D16" i="9"/>
  <c r="G15" i="9"/>
  <c r="D15" i="9"/>
  <c r="I18" i="8"/>
  <c r="H18" i="8"/>
  <c r="G18" i="8"/>
  <c r="D18" i="8"/>
  <c r="I17" i="8"/>
  <c r="H17" i="8"/>
  <c r="G17" i="8"/>
  <c r="D17" i="8"/>
  <c r="I16" i="8"/>
  <c r="H16" i="8"/>
  <c r="G16" i="8"/>
  <c r="D16" i="8"/>
  <c r="I15" i="8"/>
  <c r="I13" i="8" s="1"/>
  <c r="H15" i="8"/>
  <c r="H13" i="8" s="1"/>
  <c r="G15" i="8"/>
  <c r="G13" i="8" s="1"/>
  <c r="D15" i="8"/>
  <c r="D13" i="8" s="1"/>
  <c r="J15" i="9" l="1"/>
  <c r="G13" i="9"/>
  <c r="I13" i="9"/>
  <c r="J17" i="9"/>
  <c r="J18" i="9"/>
  <c r="J16" i="9"/>
  <c r="H13" i="9"/>
  <c r="D13" i="9"/>
  <c r="J15" i="10"/>
  <c r="J16" i="8"/>
  <c r="J17" i="8"/>
  <c r="J18" i="8"/>
  <c r="J15" i="8"/>
  <c r="J13" i="8" l="1"/>
  <c r="J13" i="9"/>
  <c r="D86" i="4"/>
  <c r="B24" i="5"/>
  <c r="E61" i="3"/>
  <c r="E57" i="3"/>
  <c r="E50" i="3"/>
  <c r="E25" i="3" l="1"/>
  <c r="E13" i="3" s="1"/>
  <c r="G29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B16" i="5"/>
  <c r="B17" i="5"/>
  <c r="B18" i="5"/>
  <c r="B19" i="5"/>
  <c r="B20" i="5"/>
  <c r="B21" i="5"/>
  <c r="B22" i="5"/>
  <c r="B23" i="5"/>
  <c r="B25" i="5"/>
  <c r="B26" i="5"/>
  <c r="B27" i="5"/>
  <c r="B28" i="5"/>
  <c r="B29" i="5"/>
  <c r="B15" i="5"/>
  <c r="H13" i="5"/>
  <c r="E110" i="4"/>
  <c r="D110" i="4"/>
  <c r="E106" i="4"/>
  <c r="D106" i="4"/>
  <c r="E99" i="4"/>
  <c r="D99" i="4"/>
  <c r="E94" i="4"/>
  <c r="D94" i="4"/>
  <c r="E86" i="4"/>
  <c r="E79" i="4"/>
  <c r="D79" i="4"/>
  <c r="E70" i="4"/>
  <c r="D70" i="4"/>
  <c r="E54" i="4"/>
  <c r="D54" i="4"/>
  <c r="E39" i="4"/>
  <c r="E48" i="4"/>
  <c r="D48" i="4"/>
  <c r="D39" i="4"/>
  <c r="E27" i="4"/>
  <c r="E19" i="4"/>
  <c r="D19" i="4"/>
  <c r="C13" i="5"/>
  <c r="D13" i="5"/>
  <c r="E13" i="5"/>
  <c r="F13" i="5"/>
  <c r="I13" i="5"/>
  <c r="J13" i="5"/>
  <c r="K13" i="5"/>
  <c r="D13" i="2"/>
  <c r="E13" i="2"/>
  <c r="B13" i="2"/>
  <c r="D13" i="3" l="1"/>
  <c r="B13" i="5"/>
  <c r="G13" i="5"/>
  <c r="D13" i="4"/>
  <c r="E13" i="4"/>
</calcChain>
</file>

<file path=xl/sharedStrings.xml><?xml version="1.0" encoding="utf-8"?>
<sst xmlns="http://schemas.openxmlformats.org/spreadsheetml/2006/main" count="309" uniqueCount="146">
  <si>
    <t>Total</t>
  </si>
  <si>
    <t>Los Andes</t>
  </si>
  <si>
    <t>Corregimiento</t>
  </si>
  <si>
    <t>Centro Poblado</t>
  </si>
  <si>
    <t>Población</t>
  </si>
  <si>
    <t>Viviendas</t>
  </si>
  <si>
    <t>Rural Disperso</t>
  </si>
  <si>
    <t>Navarro</t>
  </si>
  <si>
    <t>El Hormiguero</t>
  </si>
  <si>
    <t>Pance</t>
  </si>
  <si>
    <t>La Buitrera</t>
  </si>
  <si>
    <t>Villacarmelo</t>
  </si>
  <si>
    <t>Pichinde</t>
  </si>
  <si>
    <t>La Leonera</t>
  </si>
  <si>
    <t>Felidia</t>
  </si>
  <si>
    <t>El Saladito</t>
  </si>
  <si>
    <t>La Elvira</t>
  </si>
  <si>
    <t>La Castilla</t>
  </si>
  <si>
    <t>La Paz</t>
  </si>
  <si>
    <t>Montebello</t>
  </si>
  <si>
    <t>Golondrinas</t>
  </si>
  <si>
    <t>Total Corregimientos</t>
  </si>
  <si>
    <t>Montañitas</t>
  </si>
  <si>
    <t>Campoalegre</t>
  </si>
  <si>
    <t>Cerro de las Tres Cruces</t>
  </si>
  <si>
    <t>0 a 14 años</t>
  </si>
  <si>
    <t>15 a 19 años</t>
  </si>
  <si>
    <t>20 a 59 años</t>
  </si>
  <si>
    <t>El Estero</t>
  </si>
  <si>
    <t>Las Vegas</t>
  </si>
  <si>
    <t>Cascajal</t>
  </si>
  <si>
    <t>El Boqueron</t>
  </si>
  <si>
    <t>Piedra Grande</t>
  </si>
  <si>
    <t>San Pablo</t>
  </si>
  <si>
    <t>La Castellana</t>
  </si>
  <si>
    <t>El Trueno</t>
  </si>
  <si>
    <t>El Pato</t>
  </si>
  <si>
    <t>El Topacio</t>
  </si>
  <si>
    <t>El Porvenir</t>
  </si>
  <si>
    <t>San Francisco</t>
  </si>
  <si>
    <t>El Jardín</t>
  </si>
  <si>
    <t>Pico de Aguila</t>
  </si>
  <si>
    <t>El Rosario</t>
  </si>
  <si>
    <t>Parque de La Bandera</t>
  </si>
  <si>
    <t>El Otoño</t>
  </si>
  <si>
    <t>La Luisa</t>
  </si>
  <si>
    <t>La Sirena</t>
  </si>
  <si>
    <t>Sector Bella Suiza</t>
  </si>
  <si>
    <t>Cantaclaro</t>
  </si>
  <si>
    <t>La Fonda</t>
  </si>
  <si>
    <t>Dos Quebradas</t>
  </si>
  <si>
    <t>La Candelaria</t>
  </si>
  <si>
    <t>El Carmen</t>
  </si>
  <si>
    <t>Quebrada Honda</t>
  </si>
  <si>
    <t>Pueblo Nuevo</t>
  </si>
  <si>
    <t>El Faro</t>
  </si>
  <si>
    <t>La Reforma</t>
  </si>
  <si>
    <t>El Mango</t>
  </si>
  <si>
    <t>Los Andes parte baja</t>
  </si>
  <si>
    <t>Las Pilas del Cabuyal</t>
  </si>
  <si>
    <t>El Cabuyal</t>
  </si>
  <si>
    <t>Atenas</t>
  </si>
  <si>
    <t>Urbanización Cañaveralejo</t>
  </si>
  <si>
    <t>Bajo Cristo Rey</t>
  </si>
  <si>
    <t>Cerro de Cristo Rey</t>
  </si>
  <si>
    <t>Peñas Blancas</t>
  </si>
  <si>
    <t>Loma de La Cajita</t>
  </si>
  <si>
    <t>El Pajuil</t>
  </si>
  <si>
    <t>La Esperanza</t>
  </si>
  <si>
    <t>Las Nieves</t>
  </si>
  <si>
    <t>El Diamante</t>
  </si>
  <si>
    <t>El Cedral</t>
  </si>
  <si>
    <t>La Soledad</t>
  </si>
  <si>
    <t>San Antonio</t>
  </si>
  <si>
    <t>San Miguel</t>
  </si>
  <si>
    <t>Montañuelas</t>
  </si>
  <si>
    <t>El Palomar</t>
  </si>
  <si>
    <t>Las Nieves del Saladito</t>
  </si>
  <si>
    <t>Los Laureles</t>
  </si>
  <si>
    <t>Alto Aguacatal</t>
  </si>
  <si>
    <t>Kilometro 18 (Vía al Mar)</t>
  </si>
  <si>
    <t>Las Palmas</t>
  </si>
  <si>
    <t>Los Limones</t>
  </si>
  <si>
    <t>Las Brisas</t>
  </si>
  <si>
    <t>El Futuro - Gorgona</t>
  </si>
  <si>
    <t>El Pinar</t>
  </si>
  <si>
    <t>Lomitas</t>
  </si>
  <si>
    <t>-</t>
  </si>
  <si>
    <t>San Isidro</t>
  </si>
  <si>
    <t>Altos de Chipichape</t>
  </si>
  <si>
    <t>Menga Alta</t>
  </si>
  <si>
    <t>1. Población y viviendas Sisbén en Centro poblado y rural disperso por corregimiento</t>
  </si>
  <si>
    <t>Indice</t>
  </si>
  <si>
    <t>Volver al índice</t>
  </si>
  <si>
    <t>2. Población Sisbén por grupos de edad en Centro poblado y rural disperso por corregimiento</t>
  </si>
  <si>
    <t>60 años y más</t>
  </si>
  <si>
    <t xml:space="preserve">Codigo único </t>
  </si>
  <si>
    <t>Vereda o Sector</t>
  </si>
  <si>
    <t>3. Población y viviendas Sisbén en Centro poblado por corregimiento y vereda o sector</t>
  </si>
  <si>
    <t>Navarro (Cabecera)</t>
  </si>
  <si>
    <t>El Hormiguero (Cabecera)</t>
  </si>
  <si>
    <t>Morgan</t>
  </si>
  <si>
    <t>La Vorágine</t>
  </si>
  <si>
    <t>Pance (Cabecera)</t>
  </si>
  <si>
    <t>La Buitrera (Cabecera)</t>
  </si>
  <si>
    <t>Alto de Los Mangos</t>
  </si>
  <si>
    <t>Villacarmelo (Cabecera)</t>
  </si>
  <si>
    <t>Los Andes (Cabecera)</t>
  </si>
  <si>
    <t>Los Cárpatos</t>
  </si>
  <si>
    <t>Mónaco</t>
  </si>
  <si>
    <t>Pichindé (Cabecera)</t>
  </si>
  <si>
    <t>La Leonera (Cabecera)</t>
  </si>
  <si>
    <t>Felidia (Cabecera)</t>
  </si>
  <si>
    <t>El Saladito (Cabecera)</t>
  </si>
  <si>
    <t>La Elvira (Cabecera)</t>
  </si>
  <si>
    <t>La Castilla (Cabecera)</t>
  </si>
  <si>
    <t>La Paz (Cabecera)</t>
  </si>
  <si>
    <t>Montebello (Cabecera)</t>
  </si>
  <si>
    <t>Golondrinas (Cabecera)</t>
  </si>
  <si>
    <t>Altos de Normandía</t>
  </si>
  <si>
    <t>4. Población y viviendas Sisbén en Rural Disperso por corregimiento y vereda o sector</t>
  </si>
  <si>
    <t>Codigo único</t>
  </si>
  <si>
    <t>La María</t>
  </si>
  <si>
    <t>Total corregimientos</t>
  </si>
  <si>
    <t>Masculino</t>
  </si>
  <si>
    <t>Femenino</t>
  </si>
  <si>
    <t>Estrato</t>
  </si>
  <si>
    <t>Tipo de Población</t>
  </si>
  <si>
    <t>Infantil</t>
  </si>
  <si>
    <t>Tercera edad</t>
  </si>
  <si>
    <t>Discapacitada</t>
  </si>
  <si>
    <t>Grupos de Edad (años)</t>
  </si>
  <si>
    <t>0 a 14</t>
  </si>
  <si>
    <t>15 a 19</t>
  </si>
  <si>
    <t>20 a 59</t>
  </si>
  <si>
    <t>5. Población Sisbén total y por género en Centro poblado y rural disperso</t>
  </si>
  <si>
    <t>7. Población Sisbén Infantil, Tercera Edad y discapacitada por género en Centro poblado y rural disperso</t>
  </si>
  <si>
    <t>6. Población Sisbén total y por género según estrato de la vivienda en la que habitan en Centro poblado y rural disperso</t>
  </si>
  <si>
    <t>Parcelación Andalucía</t>
  </si>
  <si>
    <t>Parcelaciones El Hormiguero</t>
  </si>
  <si>
    <t>Pance Suburbano</t>
  </si>
  <si>
    <t>60 y más</t>
  </si>
  <si>
    <t>Sisbén III - 2012</t>
  </si>
  <si>
    <t>Estadísticas por zona: Centro poblado y rural disperso en el municipio de Santiago de Cali</t>
  </si>
  <si>
    <t xml:space="preserve">    2012</t>
  </si>
  <si>
    <t>Fuente: Base certificada Sisbén julio 2012 / Subdirección de Desarrollo Integral / DAP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</si>
</sst>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0"/>
    <numFmt numFmtId="165" formatCode="0.0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Arial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u/>
      <sz val="11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7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3" fillId="0" borderId="0" xfId="0" applyNumberFormat="1" applyFont="1" applyBorder="1" applyAlignment="1">
      <alignment horizontal="right" vertical="top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/>
    <xf numFmtId="0" fontId="4" fillId="0" borderId="0" xfId="1" applyFont="1"/>
    <xf numFmtId="0" fontId="5" fillId="0" borderId="0" xfId="1" applyFont="1"/>
    <xf numFmtId="0" fontId="5" fillId="0" borderId="2" xfId="1" applyFont="1" applyBorder="1"/>
    <xf numFmtId="0" fontId="5" fillId="0" borderId="0" xfId="1" applyFont="1" applyBorder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3" fontId="7" fillId="0" borderId="0" xfId="0" applyNumberFormat="1" applyFont="1" applyAlignment="1">
      <alignment vertical="center"/>
    </xf>
    <xf numFmtId="3" fontId="7" fillId="0" borderId="0" xfId="0" applyNumberFormat="1" applyFont="1" applyFill="1" applyAlignment="1">
      <alignment vertical="center"/>
    </xf>
    <xf numFmtId="0" fontId="7" fillId="0" borderId="0" xfId="0" applyFont="1" applyAlignment="1">
      <alignment horizontal="left" vertical="center"/>
    </xf>
    <xf numFmtId="3" fontId="7" fillId="0" borderId="0" xfId="0" applyNumberFormat="1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9" fillId="0" borderId="0" xfId="2" applyFont="1" applyAlignment="1" applyProtection="1">
      <alignment vertical="center"/>
    </xf>
    <xf numFmtId="49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10" fillId="0" borderId="0" xfId="0" applyNumberFormat="1" applyFont="1" applyBorder="1" applyAlignment="1">
      <alignment horizontal="right" vertical="top"/>
    </xf>
    <xf numFmtId="49" fontId="7" fillId="0" borderId="0" xfId="0" applyNumberFormat="1" applyFont="1" applyAlignment="1">
      <alignment horizontal="left" vertical="center"/>
    </xf>
    <xf numFmtId="49" fontId="7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2" fillId="0" borderId="0" xfId="3" applyAlignment="1">
      <alignment horizontal="center" vertical="center"/>
    </xf>
    <xf numFmtId="0" fontId="7" fillId="0" borderId="0" xfId="3" applyFont="1" applyAlignment="1">
      <alignment vertical="center"/>
    </xf>
    <xf numFmtId="0" fontId="7" fillId="0" borderId="0" xfId="3" applyFont="1" applyAlignment="1">
      <alignment horizontal="center" vertical="center"/>
    </xf>
    <xf numFmtId="3" fontId="7" fillId="0" borderId="0" xfId="3" applyNumberFormat="1" applyFont="1" applyAlignment="1">
      <alignment vertical="center"/>
    </xf>
    <xf numFmtId="0" fontId="7" fillId="0" borderId="1" xfId="3" applyFont="1" applyBorder="1" applyAlignment="1">
      <alignment horizontal="center" vertical="center"/>
    </xf>
    <xf numFmtId="3" fontId="7" fillId="0" borderId="0" xfId="0" applyNumberFormat="1" applyFont="1" applyAlignment="1">
      <alignment horizontal="center" vertical="center"/>
    </xf>
    <xf numFmtId="3" fontId="5" fillId="0" borderId="0" xfId="0" applyNumberFormat="1" applyFont="1" applyAlignment="1">
      <alignment horizontal="right" vertical="center"/>
    </xf>
    <xf numFmtId="0" fontId="2" fillId="0" borderId="0" xfId="3"/>
    <xf numFmtId="0" fontId="7" fillId="0" borderId="2" xfId="3" applyFont="1" applyBorder="1" applyAlignment="1">
      <alignment horizontal="center" vertical="center" wrapText="1"/>
    </xf>
    <xf numFmtId="3" fontId="7" fillId="0" borderId="0" xfId="3" applyNumberFormat="1" applyFont="1" applyAlignment="1">
      <alignment horizontal="right" vertical="center"/>
    </xf>
    <xf numFmtId="0" fontId="7" fillId="0" borderId="0" xfId="3" applyFont="1"/>
    <xf numFmtId="0" fontId="7" fillId="0" borderId="2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5" fontId="7" fillId="0" borderId="0" xfId="3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quotePrefix="1" applyFont="1" applyAlignment="1">
      <alignment vertical="center"/>
    </xf>
    <xf numFmtId="0" fontId="7" fillId="0" borderId="0" xfId="3" quotePrefix="1" applyFont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vertical="center"/>
    </xf>
    <xf numFmtId="0" fontId="7" fillId="0" borderId="0" xfId="2" applyFont="1" applyAlignment="1" applyProtection="1">
      <alignment horizontal="left" vertical="center" wrapText="1"/>
    </xf>
    <xf numFmtId="0" fontId="4" fillId="0" borderId="3" xfId="1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0" fontId="7" fillId="0" borderId="2" xfId="3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3" applyFont="1" applyBorder="1" applyAlignment="1">
      <alignment horizontal="center" vertical="center" wrapText="1"/>
    </xf>
    <xf numFmtId="0" fontId="7" fillId="0" borderId="3" xfId="3" applyFont="1" applyBorder="1" applyAlignment="1">
      <alignment horizontal="center" vertical="center"/>
    </xf>
  </cellXfs>
  <cellStyles count="4">
    <cellStyle name="Hipervínculo" xfId="2" builtinId="8"/>
    <cellStyle name="Normal" xfId="0" builtinId="0"/>
    <cellStyle name="Normal 2" xfId="1"/>
    <cellStyle name="Normal 7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1</xdr:col>
      <xdr:colOff>76200</xdr:colOff>
      <xdr:row>4</xdr:row>
      <xdr:rowOff>152400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9525</xdr:rowOff>
    </xdr:from>
    <xdr:to>
      <xdr:col>0</xdr:col>
      <xdr:colOff>1152525</xdr:colOff>
      <xdr:row>4</xdr:row>
      <xdr:rowOff>171450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952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9525</xdr:rowOff>
    </xdr:from>
    <xdr:to>
      <xdr:col>0</xdr:col>
      <xdr:colOff>1152525</xdr:colOff>
      <xdr:row>4</xdr:row>
      <xdr:rowOff>171450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952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9525</xdr:rowOff>
    </xdr:from>
    <xdr:to>
      <xdr:col>1</xdr:col>
      <xdr:colOff>85725</xdr:colOff>
      <xdr:row>4</xdr:row>
      <xdr:rowOff>171450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</xdr:col>
      <xdr:colOff>66675</xdr:colOff>
      <xdr:row>4</xdr:row>
      <xdr:rowOff>171450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952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9525</xdr:rowOff>
    </xdr:from>
    <xdr:to>
      <xdr:col>0</xdr:col>
      <xdr:colOff>1123950</xdr:colOff>
      <xdr:row>4</xdr:row>
      <xdr:rowOff>171450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0</xdr:col>
      <xdr:colOff>1123950</xdr:colOff>
      <xdr:row>4</xdr:row>
      <xdr:rowOff>161925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0</xdr:col>
      <xdr:colOff>1123950</xdr:colOff>
      <xdr:row>4</xdr:row>
      <xdr:rowOff>161925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1114425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H21"/>
  <sheetViews>
    <sheetView tabSelected="1" workbookViewId="0">
      <selection activeCell="A6" sqref="A6"/>
    </sheetView>
  </sheetViews>
  <sheetFormatPr baseColWidth="10" defaultRowHeight="15" x14ac:dyDescent="0.25"/>
  <cols>
    <col min="1" max="1" width="15.5703125" style="12" customWidth="1"/>
    <col min="2" max="2" width="15.85546875" style="12" customWidth="1"/>
    <col min="3" max="3" width="16.5703125" style="12" customWidth="1"/>
    <col min="4" max="4" width="17.140625" style="12" customWidth="1"/>
    <col min="5" max="5" width="48.28515625" style="12" customWidth="1"/>
    <col min="6" max="8" width="11.42578125" style="12"/>
    <col min="9" max="256" width="11.42578125" style="10"/>
    <col min="257" max="257" width="15.5703125" style="10" customWidth="1"/>
    <col min="258" max="258" width="15.85546875" style="10" customWidth="1"/>
    <col min="259" max="259" width="16.5703125" style="10" customWidth="1"/>
    <col min="260" max="260" width="17.140625" style="10" customWidth="1"/>
    <col min="261" max="261" width="14.7109375" style="10" customWidth="1"/>
    <col min="262" max="512" width="11.42578125" style="10"/>
    <col min="513" max="513" width="15.5703125" style="10" customWidth="1"/>
    <col min="514" max="514" width="15.85546875" style="10" customWidth="1"/>
    <col min="515" max="515" width="16.5703125" style="10" customWidth="1"/>
    <col min="516" max="516" width="17.140625" style="10" customWidth="1"/>
    <col min="517" max="517" width="14.7109375" style="10" customWidth="1"/>
    <col min="518" max="768" width="11.42578125" style="10"/>
    <col min="769" max="769" width="15.5703125" style="10" customWidth="1"/>
    <col min="770" max="770" width="15.85546875" style="10" customWidth="1"/>
    <col min="771" max="771" width="16.5703125" style="10" customWidth="1"/>
    <col min="772" max="772" width="17.140625" style="10" customWidth="1"/>
    <col min="773" max="773" width="14.7109375" style="10" customWidth="1"/>
    <col min="774" max="1024" width="11.42578125" style="10"/>
    <col min="1025" max="1025" width="15.5703125" style="10" customWidth="1"/>
    <col min="1026" max="1026" width="15.85546875" style="10" customWidth="1"/>
    <col min="1027" max="1027" width="16.5703125" style="10" customWidth="1"/>
    <col min="1028" max="1028" width="17.140625" style="10" customWidth="1"/>
    <col min="1029" max="1029" width="14.7109375" style="10" customWidth="1"/>
    <col min="1030" max="1280" width="11.42578125" style="10"/>
    <col min="1281" max="1281" width="15.5703125" style="10" customWidth="1"/>
    <col min="1282" max="1282" width="15.85546875" style="10" customWidth="1"/>
    <col min="1283" max="1283" width="16.5703125" style="10" customWidth="1"/>
    <col min="1284" max="1284" width="17.140625" style="10" customWidth="1"/>
    <col min="1285" max="1285" width="14.7109375" style="10" customWidth="1"/>
    <col min="1286" max="1536" width="11.42578125" style="10"/>
    <col min="1537" max="1537" width="15.5703125" style="10" customWidth="1"/>
    <col min="1538" max="1538" width="15.85546875" style="10" customWidth="1"/>
    <col min="1539" max="1539" width="16.5703125" style="10" customWidth="1"/>
    <col min="1540" max="1540" width="17.140625" style="10" customWidth="1"/>
    <col min="1541" max="1541" width="14.7109375" style="10" customWidth="1"/>
    <col min="1542" max="1792" width="11.42578125" style="10"/>
    <col min="1793" max="1793" width="15.5703125" style="10" customWidth="1"/>
    <col min="1794" max="1794" width="15.85546875" style="10" customWidth="1"/>
    <col min="1795" max="1795" width="16.5703125" style="10" customWidth="1"/>
    <col min="1796" max="1796" width="17.140625" style="10" customWidth="1"/>
    <col min="1797" max="1797" width="14.7109375" style="10" customWidth="1"/>
    <col min="1798" max="2048" width="11.42578125" style="10"/>
    <col min="2049" max="2049" width="15.5703125" style="10" customWidth="1"/>
    <col min="2050" max="2050" width="15.85546875" style="10" customWidth="1"/>
    <col min="2051" max="2051" width="16.5703125" style="10" customWidth="1"/>
    <col min="2052" max="2052" width="17.140625" style="10" customWidth="1"/>
    <col min="2053" max="2053" width="14.7109375" style="10" customWidth="1"/>
    <col min="2054" max="2304" width="11.42578125" style="10"/>
    <col min="2305" max="2305" width="15.5703125" style="10" customWidth="1"/>
    <col min="2306" max="2306" width="15.85546875" style="10" customWidth="1"/>
    <col min="2307" max="2307" width="16.5703125" style="10" customWidth="1"/>
    <col min="2308" max="2308" width="17.140625" style="10" customWidth="1"/>
    <col min="2309" max="2309" width="14.7109375" style="10" customWidth="1"/>
    <col min="2310" max="2560" width="11.42578125" style="10"/>
    <col min="2561" max="2561" width="15.5703125" style="10" customWidth="1"/>
    <col min="2562" max="2562" width="15.85546875" style="10" customWidth="1"/>
    <col min="2563" max="2563" width="16.5703125" style="10" customWidth="1"/>
    <col min="2564" max="2564" width="17.140625" style="10" customWidth="1"/>
    <col min="2565" max="2565" width="14.7109375" style="10" customWidth="1"/>
    <col min="2566" max="2816" width="11.42578125" style="10"/>
    <col min="2817" max="2817" width="15.5703125" style="10" customWidth="1"/>
    <col min="2818" max="2818" width="15.85546875" style="10" customWidth="1"/>
    <col min="2819" max="2819" width="16.5703125" style="10" customWidth="1"/>
    <col min="2820" max="2820" width="17.140625" style="10" customWidth="1"/>
    <col min="2821" max="2821" width="14.7109375" style="10" customWidth="1"/>
    <col min="2822" max="3072" width="11.42578125" style="10"/>
    <col min="3073" max="3073" width="15.5703125" style="10" customWidth="1"/>
    <col min="3074" max="3074" width="15.85546875" style="10" customWidth="1"/>
    <col min="3075" max="3075" width="16.5703125" style="10" customWidth="1"/>
    <col min="3076" max="3076" width="17.140625" style="10" customWidth="1"/>
    <col min="3077" max="3077" width="14.7109375" style="10" customWidth="1"/>
    <col min="3078" max="3328" width="11.42578125" style="10"/>
    <col min="3329" max="3329" width="15.5703125" style="10" customWidth="1"/>
    <col min="3330" max="3330" width="15.85546875" style="10" customWidth="1"/>
    <col min="3331" max="3331" width="16.5703125" style="10" customWidth="1"/>
    <col min="3332" max="3332" width="17.140625" style="10" customWidth="1"/>
    <col min="3333" max="3333" width="14.7109375" style="10" customWidth="1"/>
    <col min="3334" max="3584" width="11.42578125" style="10"/>
    <col min="3585" max="3585" width="15.5703125" style="10" customWidth="1"/>
    <col min="3586" max="3586" width="15.85546875" style="10" customWidth="1"/>
    <col min="3587" max="3587" width="16.5703125" style="10" customWidth="1"/>
    <col min="3588" max="3588" width="17.140625" style="10" customWidth="1"/>
    <col min="3589" max="3589" width="14.7109375" style="10" customWidth="1"/>
    <col min="3590" max="3840" width="11.42578125" style="10"/>
    <col min="3841" max="3841" width="15.5703125" style="10" customWidth="1"/>
    <col min="3842" max="3842" width="15.85546875" style="10" customWidth="1"/>
    <col min="3843" max="3843" width="16.5703125" style="10" customWidth="1"/>
    <col min="3844" max="3844" width="17.140625" style="10" customWidth="1"/>
    <col min="3845" max="3845" width="14.7109375" style="10" customWidth="1"/>
    <col min="3846" max="4096" width="11.42578125" style="10"/>
    <col min="4097" max="4097" width="15.5703125" style="10" customWidth="1"/>
    <col min="4098" max="4098" width="15.85546875" style="10" customWidth="1"/>
    <col min="4099" max="4099" width="16.5703125" style="10" customWidth="1"/>
    <col min="4100" max="4100" width="17.140625" style="10" customWidth="1"/>
    <col min="4101" max="4101" width="14.7109375" style="10" customWidth="1"/>
    <col min="4102" max="4352" width="11.42578125" style="10"/>
    <col min="4353" max="4353" width="15.5703125" style="10" customWidth="1"/>
    <col min="4354" max="4354" width="15.85546875" style="10" customWidth="1"/>
    <col min="4355" max="4355" width="16.5703125" style="10" customWidth="1"/>
    <col min="4356" max="4356" width="17.140625" style="10" customWidth="1"/>
    <col min="4357" max="4357" width="14.7109375" style="10" customWidth="1"/>
    <col min="4358" max="4608" width="11.42578125" style="10"/>
    <col min="4609" max="4609" width="15.5703125" style="10" customWidth="1"/>
    <col min="4610" max="4610" width="15.85546875" style="10" customWidth="1"/>
    <col min="4611" max="4611" width="16.5703125" style="10" customWidth="1"/>
    <col min="4612" max="4612" width="17.140625" style="10" customWidth="1"/>
    <col min="4613" max="4613" width="14.7109375" style="10" customWidth="1"/>
    <col min="4614" max="4864" width="11.42578125" style="10"/>
    <col min="4865" max="4865" width="15.5703125" style="10" customWidth="1"/>
    <col min="4866" max="4866" width="15.85546875" style="10" customWidth="1"/>
    <col min="4867" max="4867" width="16.5703125" style="10" customWidth="1"/>
    <col min="4868" max="4868" width="17.140625" style="10" customWidth="1"/>
    <col min="4869" max="4869" width="14.7109375" style="10" customWidth="1"/>
    <col min="4870" max="5120" width="11.42578125" style="10"/>
    <col min="5121" max="5121" width="15.5703125" style="10" customWidth="1"/>
    <col min="5122" max="5122" width="15.85546875" style="10" customWidth="1"/>
    <col min="5123" max="5123" width="16.5703125" style="10" customWidth="1"/>
    <col min="5124" max="5124" width="17.140625" style="10" customWidth="1"/>
    <col min="5125" max="5125" width="14.7109375" style="10" customWidth="1"/>
    <col min="5126" max="5376" width="11.42578125" style="10"/>
    <col min="5377" max="5377" width="15.5703125" style="10" customWidth="1"/>
    <col min="5378" max="5378" width="15.85546875" style="10" customWidth="1"/>
    <col min="5379" max="5379" width="16.5703125" style="10" customWidth="1"/>
    <col min="5380" max="5380" width="17.140625" style="10" customWidth="1"/>
    <col min="5381" max="5381" width="14.7109375" style="10" customWidth="1"/>
    <col min="5382" max="5632" width="11.42578125" style="10"/>
    <col min="5633" max="5633" width="15.5703125" style="10" customWidth="1"/>
    <col min="5634" max="5634" width="15.85546875" style="10" customWidth="1"/>
    <col min="5635" max="5635" width="16.5703125" style="10" customWidth="1"/>
    <col min="5636" max="5636" width="17.140625" style="10" customWidth="1"/>
    <col min="5637" max="5637" width="14.7109375" style="10" customWidth="1"/>
    <col min="5638" max="5888" width="11.42578125" style="10"/>
    <col min="5889" max="5889" width="15.5703125" style="10" customWidth="1"/>
    <col min="5890" max="5890" width="15.85546875" style="10" customWidth="1"/>
    <col min="5891" max="5891" width="16.5703125" style="10" customWidth="1"/>
    <col min="5892" max="5892" width="17.140625" style="10" customWidth="1"/>
    <col min="5893" max="5893" width="14.7109375" style="10" customWidth="1"/>
    <col min="5894" max="6144" width="11.42578125" style="10"/>
    <col min="6145" max="6145" width="15.5703125" style="10" customWidth="1"/>
    <col min="6146" max="6146" width="15.85546875" style="10" customWidth="1"/>
    <col min="6147" max="6147" width="16.5703125" style="10" customWidth="1"/>
    <col min="6148" max="6148" width="17.140625" style="10" customWidth="1"/>
    <col min="6149" max="6149" width="14.7109375" style="10" customWidth="1"/>
    <col min="6150" max="6400" width="11.42578125" style="10"/>
    <col min="6401" max="6401" width="15.5703125" style="10" customWidth="1"/>
    <col min="6402" max="6402" width="15.85546875" style="10" customWidth="1"/>
    <col min="6403" max="6403" width="16.5703125" style="10" customWidth="1"/>
    <col min="6404" max="6404" width="17.140625" style="10" customWidth="1"/>
    <col min="6405" max="6405" width="14.7109375" style="10" customWidth="1"/>
    <col min="6406" max="6656" width="11.42578125" style="10"/>
    <col min="6657" max="6657" width="15.5703125" style="10" customWidth="1"/>
    <col min="6658" max="6658" width="15.85546875" style="10" customWidth="1"/>
    <col min="6659" max="6659" width="16.5703125" style="10" customWidth="1"/>
    <col min="6660" max="6660" width="17.140625" style="10" customWidth="1"/>
    <col min="6661" max="6661" width="14.7109375" style="10" customWidth="1"/>
    <col min="6662" max="6912" width="11.42578125" style="10"/>
    <col min="6913" max="6913" width="15.5703125" style="10" customWidth="1"/>
    <col min="6914" max="6914" width="15.85546875" style="10" customWidth="1"/>
    <col min="6915" max="6915" width="16.5703125" style="10" customWidth="1"/>
    <col min="6916" max="6916" width="17.140625" style="10" customWidth="1"/>
    <col min="6917" max="6917" width="14.7109375" style="10" customWidth="1"/>
    <col min="6918" max="7168" width="11.42578125" style="10"/>
    <col min="7169" max="7169" width="15.5703125" style="10" customWidth="1"/>
    <col min="7170" max="7170" width="15.85546875" style="10" customWidth="1"/>
    <col min="7171" max="7171" width="16.5703125" style="10" customWidth="1"/>
    <col min="7172" max="7172" width="17.140625" style="10" customWidth="1"/>
    <col min="7173" max="7173" width="14.7109375" style="10" customWidth="1"/>
    <col min="7174" max="7424" width="11.42578125" style="10"/>
    <col min="7425" max="7425" width="15.5703125" style="10" customWidth="1"/>
    <col min="7426" max="7426" width="15.85546875" style="10" customWidth="1"/>
    <col min="7427" max="7427" width="16.5703125" style="10" customWidth="1"/>
    <col min="7428" max="7428" width="17.140625" style="10" customWidth="1"/>
    <col min="7429" max="7429" width="14.7109375" style="10" customWidth="1"/>
    <col min="7430" max="7680" width="11.42578125" style="10"/>
    <col min="7681" max="7681" width="15.5703125" style="10" customWidth="1"/>
    <col min="7682" max="7682" width="15.85546875" style="10" customWidth="1"/>
    <col min="7683" max="7683" width="16.5703125" style="10" customWidth="1"/>
    <col min="7684" max="7684" width="17.140625" style="10" customWidth="1"/>
    <col min="7685" max="7685" width="14.7109375" style="10" customWidth="1"/>
    <col min="7686" max="7936" width="11.42578125" style="10"/>
    <col min="7937" max="7937" width="15.5703125" style="10" customWidth="1"/>
    <col min="7938" max="7938" width="15.85546875" style="10" customWidth="1"/>
    <col min="7939" max="7939" width="16.5703125" style="10" customWidth="1"/>
    <col min="7940" max="7940" width="17.140625" style="10" customWidth="1"/>
    <col min="7941" max="7941" width="14.7109375" style="10" customWidth="1"/>
    <col min="7942" max="8192" width="11.42578125" style="10"/>
    <col min="8193" max="8193" width="15.5703125" style="10" customWidth="1"/>
    <col min="8194" max="8194" width="15.85546875" style="10" customWidth="1"/>
    <col min="8195" max="8195" width="16.5703125" style="10" customWidth="1"/>
    <col min="8196" max="8196" width="17.140625" style="10" customWidth="1"/>
    <col min="8197" max="8197" width="14.7109375" style="10" customWidth="1"/>
    <col min="8198" max="8448" width="11.42578125" style="10"/>
    <col min="8449" max="8449" width="15.5703125" style="10" customWidth="1"/>
    <col min="8450" max="8450" width="15.85546875" style="10" customWidth="1"/>
    <col min="8451" max="8451" width="16.5703125" style="10" customWidth="1"/>
    <col min="8452" max="8452" width="17.140625" style="10" customWidth="1"/>
    <col min="8453" max="8453" width="14.7109375" style="10" customWidth="1"/>
    <col min="8454" max="8704" width="11.42578125" style="10"/>
    <col min="8705" max="8705" width="15.5703125" style="10" customWidth="1"/>
    <col min="8706" max="8706" width="15.85546875" style="10" customWidth="1"/>
    <col min="8707" max="8707" width="16.5703125" style="10" customWidth="1"/>
    <col min="8708" max="8708" width="17.140625" style="10" customWidth="1"/>
    <col min="8709" max="8709" width="14.7109375" style="10" customWidth="1"/>
    <col min="8710" max="8960" width="11.42578125" style="10"/>
    <col min="8961" max="8961" width="15.5703125" style="10" customWidth="1"/>
    <col min="8962" max="8962" width="15.85546875" style="10" customWidth="1"/>
    <col min="8963" max="8963" width="16.5703125" style="10" customWidth="1"/>
    <col min="8964" max="8964" width="17.140625" style="10" customWidth="1"/>
    <col min="8965" max="8965" width="14.7109375" style="10" customWidth="1"/>
    <col min="8966" max="9216" width="11.42578125" style="10"/>
    <col min="9217" max="9217" width="15.5703125" style="10" customWidth="1"/>
    <col min="9218" max="9218" width="15.85546875" style="10" customWidth="1"/>
    <col min="9219" max="9219" width="16.5703125" style="10" customWidth="1"/>
    <col min="9220" max="9220" width="17.140625" style="10" customWidth="1"/>
    <col min="9221" max="9221" width="14.7109375" style="10" customWidth="1"/>
    <col min="9222" max="9472" width="11.42578125" style="10"/>
    <col min="9473" max="9473" width="15.5703125" style="10" customWidth="1"/>
    <col min="9474" max="9474" width="15.85546875" style="10" customWidth="1"/>
    <col min="9475" max="9475" width="16.5703125" style="10" customWidth="1"/>
    <col min="9476" max="9476" width="17.140625" style="10" customWidth="1"/>
    <col min="9477" max="9477" width="14.7109375" style="10" customWidth="1"/>
    <col min="9478" max="9728" width="11.42578125" style="10"/>
    <col min="9729" max="9729" width="15.5703125" style="10" customWidth="1"/>
    <col min="9730" max="9730" width="15.85546875" style="10" customWidth="1"/>
    <col min="9731" max="9731" width="16.5703125" style="10" customWidth="1"/>
    <col min="9732" max="9732" width="17.140625" style="10" customWidth="1"/>
    <col min="9733" max="9733" width="14.7109375" style="10" customWidth="1"/>
    <col min="9734" max="9984" width="11.42578125" style="10"/>
    <col min="9985" max="9985" width="15.5703125" style="10" customWidth="1"/>
    <col min="9986" max="9986" width="15.85546875" style="10" customWidth="1"/>
    <col min="9987" max="9987" width="16.5703125" style="10" customWidth="1"/>
    <col min="9988" max="9988" width="17.140625" style="10" customWidth="1"/>
    <col min="9989" max="9989" width="14.7109375" style="10" customWidth="1"/>
    <col min="9990" max="10240" width="11.42578125" style="10"/>
    <col min="10241" max="10241" width="15.5703125" style="10" customWidth="1"/>
    <col min="10242" max="10242" width="15.85546875" style="10" customWidth="1"/>
    <col min="10243" max="10243" width="16.5703125" style="10" customWidth="1"/>
    <col min="10244" max="10244" width="17.140625" style="10" customWidth="1"/>
    <col min="10245" max="10245" width="14.7109375" style="10" customWidth="1"/>
    <col min="10246" max="10496" width="11.42578125" style="10"/>
    <col min="10497" max="10497" width="15.5703125" style="10" customWidth="1"/>
    <col min="10498" max="10498" width="15.85546875" style="10" customWidth="1"/>
    <col min="10499" max="10499" width="16.5703125" style="10" customWidth="1"/>
    <col min="10500" max="10500" width="17.140625" style="10" customWidth="1"/>
    <col min="10501" max="10501" width="14.7109375" style="10" customWidth="1"/>
    <col min="10502" max="10752" width="11.42578125" style="10"/>
    <col min="10753" max="10753" width="15.5703125" style="10" customWidth="1"/>
    <col min="10754" max="10754" width="15.85546875" style="10" customWidth="1"/>
    <col min="10755" max="10755" width="16.5703125" style="10" customWidth="1"/>
    <col min="10756" max="10756" width="17.140625" style="10" customWidth="1"/>
    <col min="10757" max="10757" width="14.7109375" style="10" customWidth="1"/>
    <col min="10758" max="11008" width="11.42578125" style="10"/>
    <col min="11009" max="11009" width="15.5703125" style="10" customWidth="1"/>
    <col min="11010" max="11010" width="15.85546875" style="10" customWidth="1"/>
    <col min="11011" max="11011" width="16.5703125" style="10" customWidth="1"/>
    <col min="11012" max="11012" width="17.140625" style="10" customWidth="1"/>
    <col min="11013" max="11013" width="14.7109375" style="10" customWidth="1"/>
    <col min="11014" max="11264" width="11.42578125" style="10"/>
    <col min="11265" max="11265" width="15.5703125" style="10" customWidth="1"/>
    <col min="11266" max="11266" width="15.85546875" style="10" customWidth="1"/>
    <col min="11267" max="11267" width="16.5703125" style="10" customWidth="1"/>
    <col min="11268" max="11268" width="17.140625" style="10" customWidth="1"/>
    <col min="11269" max="11269" width="14.7109375" style="10" customWidth="1"/>
    <col min="11270" max="11520" width="11.42578125" style="10"/>
    <col min="11521" max="11521" width="15.5703125" style="10" customWidth="1"/>
    <col min="11522" max="11522" width="15.85546875" style="10" customWidth="1"/>
    <col min="11523" max="11523" width="16.5703125" style="10" customWidth="1"/>
    <col min="11524" max="11524" width="17.140625" style="10" customWidth="1"/>
    <col min="11525" max="11525" width="14.7109375" style="10" customWidth="1"/>
    <col min="11526" max="11776" width="11.42578125" style="10"/>
    <col min="11777" max="11777" width="15.5703125" style="10" customWidth="1"/>
    <col min="11778" max="11778" width="15.85546875" style="10" customWidth="1"/>
    <col min="11779" max="11779" width="16.5703125" style="10" customWidth="1"/>
    <col min="11780" max="11780" width="17.140625" style="10" customWidth="1"/>
    <col min="11781" max="11781" width="14.7109375" style="10" customWidth="1"/>
    <col min="11782" max="12032" width="11.42578125" style="10"/>
    <col min="12033" max="12033" width="15.5703125" style="10" customWidth="1"/>
    <col min="12034" max="12034" width="15.85546875" style="10" customWidth="1"/>
    <col min="12035" max="12035" width="16.5703125" style="10" customWidth="1"/>
    <col min="12036" max="12036" width="17.140625" style="10" customWidth="1"/>
    <col min="12037" max="12037" width="14.7109375" style="10" customWidth="1"/>
    <col min="12038" max="12288" width="11.42578125" style="10"/>
    <col min="12289" max="12289" width="15.5703125" style="10" customWidth="1"/>
    <col min="12290" max="12290" width="15.85546875" style="10" customWidth="1"/>
    <col min="12291" max="12291" width="16.5703125" style="10" customWidth="1"/>
    <col min="12292" max="12292" width="17.140625" style="10" customWidth="1"/>
    <col min="12293" max="12293" width="14.7109375" style="10" customWidth="1"/>
    <col min="12294" max="12544" width="11.42578125" style="10"/>
    <col min="12545" max="12545" width="15.5703125" style="10" customWidth="1"/>
    <col min="12546" max="12546" width="15.85546875" style="10" customWidth="1"/>
    <col min="12547" max="12547" width="16.5703125" style="10" customWidth="1"/>
    <col min="12548" max="12548" width="17.140625" style="10" customWidth="1"/>
    <col min="12549" max="12549" width="14.7109375" style="10" customWidth="1"/>
    <col min="12550" max="12800" width="11.42578125" style="10"/>
    <col min="12801" max="12801" width="15.5703125" style="10" customWidth="1"/>
    <col min="12802" max="12802" width="15.85546875" style="10" customWidth="1"/>
    <col min="12803" max="12803" width="16.5703125" style="10" customWidth="1"/>
    <col min="12804" max="12804" width="17.140625" style="10" customWidth="1"/>
    <col min="12805" max="12805" width="14.7109375" style="10" customWidth="1"/>
    <col min="12806" max="13056" width="11.42578125" style="10"/>
    <col min="13057" max="13057" width="15.5703125" style="10" customWidth="1"/>
    <col min="13058" max="13058" width="15.85546875" style="10" customWidth="1"/>
    <col min="13059" max="13059" width="16.5703125" style="10" customWidth="1"/>
    <col min="13060" max="13060" width="17.140625" style="10" customWidth="1"/>
    <col min="13061" max="13061" width="14.7109375" style="10" customWidth="1"/>
    <col min="13062" max="13312" width="11.42578125" style="10"/>
    <col min="13313" max="13313" width="15.5703125" style="10" customWidth="1"/>
    <col min="13314" max="13314" width="15.85546875" style="10" customWidth="1"/>
    <col min="13315" max="13315" width="16.5703125" style="10" customWidth="1"/>
    <col min="13316" max="13316" width="17.140625" style="10" customWidth="1"/>
    <col min="13317" max="13317" width="14.7109375" style="10" customWidth="1"/>
    <col min="13318" max="13568" width="11.42578125" style="10"/>
    <col min="13569" max="13569" width="15.5703125" style="10" customWidth="1"/>
    <col min="13570" max="13570" width="15.85546875" style="10" customWidth="1"/>
    <col min="13571" max="13571" width="16.5703125" style="10" customWidth="1"/>
    <col min="13572" max="13572" width="17.140625" style="10" customWidth="1"/>
    <col min="13573" max="13573" width="14.7109375" style="10" customWidth="1"/>
    <col min="13574" max="13824" width="11.42578125" style="10"/>
    <col min="13825" max="13825" width="15.5703125" style="10" customWidth="1"/>
    <col min="13826" max="13826" width="15.85546875" style="10" customWidth="1"/>
    <col min="13827" max="13827" width="16.5703125" style="10" customWidth="1"/>
    <col min="13828" max="13828" width="17.140625" style="10" customWidth="1"/>
    <col min="13829" max="13829" width="14.7109375" style="10" customWidth="1"/>
    <col min="13830" max="14080" width="11.42578125" style="10"/>
    <col min="14081" max="14081" width="15.5703125" style="10" customWidth="1"/>
    <col min="14082" max="14082" width="15.85546875" style="10" customWidth="1"/>
    <col min="14083" max="14083" width="16.5703125" style="10" customWidth="1"/>
    <col min="14084" max="14084" width="17.140625" style="10" customWidth="1"/>
    <col min="14085" max="14085" width="14.7109375" style="10" customWidth="1"/>
    <col min="14086" max="14336" width="11.42578125" style="10"/>
    <col min="14337" max="14337" width="15.5703125" style="10" customWidth="1"/>
    <col min="14338" max="14338" width="15.85546875" style="10" customWidth="1"/>
    <col min="14339" max="14339" width="16.5703125" style="10" customWidth="1"/>
    <col min="14340" max="14340" width="17.140625" style="10" customWidth="1"/>
    <col min="14341" max="14341" width="14.7109375" style="10" customWidth="1"/>
    <col min="14342" max="14592" width="11.42578125" style="10"/>
    <col min="14593" max="14593" width="15.5703125" style="10" customWidth="1"/>
    <col min="14594" max="14594" width="15.85546875" style="10" customWidth="1"/>
    <col min="14595" max="14595" width="16.5703125" style="10" customWidth="1"/>
    <col min="14596" max="14596" width="17.140625" style="10" customWidth="1"/>
    <col min="14597" max="14597" width="14.7109375" style="10" customWidth="1"/>
    <col min="14598" max="14848" width="11.42578125" style="10"/>
    <col min="14849" max="14849" width="15.5703125" style="10" customWidth="1"/>
    <col min="14850" max="14850" width="15.85546875" style="10" customWidth="1"/>
    <col min="14851" max="14851" width="16.5703125" style="10" customWidth="1"/>
    <col min="14852" max="14852" width="17.140625" style="10" customWidth="1"/>
    <col min="14853" max="14853" width="14.7109375" style="10" customWidth="1"/>
    <col min="14854" max="15104" width="11.42578125" style="10"/>
    <col min="15105" max="15105" width="15.5703125" style="10" customWidth="1"/>
    <col min="15106" max="15106" width="15.85546875" style="10" customWidth="1"/>
    <col min="15107" max="15107" width="16.5703125" style="10" customWidth="1"/>
    <col min="15108" max="15108" width="17.140625" style="10" customWidth="1"/>
    <col min="15109" max="15109" width="14.7109375" style="10" customWidth="1"/>
    <col min="15110" max="15360" width="11.42578125" style="10"/>
    <col min="15361" max="15361" width="15.5703125" style="10" customWidth="1"/>
    <col min="15362" max="15362" width="15.85546875" style="10" customWidth="1"/>
    <col min="15363" max="15363" width="16.5703125" style="10" customWidth="1"/>
    <col min="15364" max="15364" width="17.140625" style="10" customWidth="1"/>
    <col min="15365" max="15365" width="14.7109375" style="10" customWidth="1"/>
    <col min="15366" max="15616" width="11.42578125" style="10"/>
    <col min="15617" max="15617" width="15.5703125" style="10" customWidth="1"/>
    <col min="15618" max="15618" width="15.85546875" style="10" customWidth="1"/>
    <col min="15619" max="15619" width="16.5703125" style="10" customWidth="1"/>
    <col min="15620" max="15620" width="17.140625" style="10" customWidth="1"/>
    <col min="15621" max="15621" width="14.7109375" style="10" customWidth="1"/>
    <col min="15622" max="15872" width="11.42578125" style="10"/>
    <col min="15873" max="15873" width="15.5703125" style="10" customWidth="1"/>
    <col min="15874" max="15874" width="15.85546875" style="10" customWidth="1"/>
    <col min="15875" max="15875" width="16.5703125" style="10" customWidth="1"/>
    <col min="15876" max="15876" width="17.140625" style="10" customWidth="1"/>
    <col min="15877" max="15877" width="14.7109375" style="10" customWidth="1"/>
    <col min="15878" max="16128" width="11.42578125" style="10"/>
    <col min="16129" max="16129" width="15.5703125" style="10" customWidth="1"/>
    <col min="16130" max="16130" width="15.85546875" style="10" customWidth="1"/>
    <col min="16131" max="16131" width="16.5703125" style="10" customWidth="1"/>
    <col min="16132" max="16132" width="17.140625" style="10" customWidth="1"/>
    <col min="16133" max="16133" width="14.7109375" style="10" customWidth="1"/>
    <col min="16134" max="16384" width="11.42578125" style="10"/>
  </cols>
  <sheetData>
    <row r="7" spans="1:5" x14ac:dyDescent="0.25">
      <c r="A7" s="11" t="s">
        <v>143</v>
      </c>
    </row>
    <row r="8" spans="1:5" x14ac:dyDescent="0.25">
      <c r="A8" s="11" t="s">
        <v>142</v>
      </c>
    </row>
    <row r="10" spans="1:5" x14ac:dyDescent="0.25">
      <c r="A10" s="60" t="s">
        <v>92</v>
      </c>
      <c r="B10" s="60"/>
      <c r="C10" s="60"/>
      <c r="D10" s="60"/>
      <c r="E10" s="60"/>
    </row>
    <row r="11" spans="1:5" ht="7.5" customHeight="1" x14ac:dyDescent="0.25"/>
    <row r="12" spans="1:5" ht="33" customHeight="1" x14ac:dyDescent="0.25">
      <c r="A12" s="59" t="s">
        <v>91</v>
      </c>
      <c r="B12" s="59"/>
      <c r="C12" s="59"/>
      <c r="D12" s="59"/>
      <c r="E12" s="59"/>
    </row>
    <row r="13" spans="1:5" ht="33" customHeight="1" x14ac:dyDescent="0.25">
      <c r="A13" s="59" t="s">
        <v>94</v>
      </c>
      <c r="B13" s="59"/>
      <c r="C13" s="59"/>
      <c r="D13" s="59"/>
      <c r="E13" s="59"/>
    </row>
    <row r="14" spans="1:5" ht="33" customHeight="1" x14ac:dyDescent="0.25">
      <c r="A14" s="59" t="s">
        <v>98</v>
      </c>
      <c r="B14" s="59"/>
      <c r="C14" s="59"/>
      <c r="D14" s="59"/>
      <c r="E14" s="59"/>
    </row>
    <row r="15" spans="1:5" ht="33" customHeight="1" x14ac:dyDescent="0.25">
      <c r="A15" s="59" t="s">
        <v>120</v>
      </c>
      <c r="B15" s="59"/>
      <c r="C15" s="59"/>
      <c r="D15" s="59"/>
      <c r="E15" s="59"/>
    </row>
    <row r="16" spans="1:5" ht="33" customHeight="1" x14ac:dyDescent="0.25">
      <c r="A16" s="59" t="s">
        <v>135</v>
      </c>
      <c r="B16" s="59"/>
      <c r="C16" s="59"/>
      <c r="D16" s="59"/>
      <c r="E16" s="59"/>
    </row>
    <row r="17" spans="1:5" ht="33" customHeight="1" x14ac:dyDescent="0.25">
      <c r="A17" s="59" t="s">
        <v>137</v>
      </c>
      <c r="B17" s="59"/>
      <c r="C17" s="59"/>
      <c r="D17" s="59"/>
      <c r="E17" s="59"/>
    </row>
    <row r="18" spans="1:5" ht="33" customHeight="1" x14ac:dyDescent="0.25">
      <c r="A18" s="59" t="s">
        <v>136</v>
      </c>
      <c r="B18" s="59"/>
      <c r="C18" s="59"/>
      <c r="D18" s="59"/>
      <c r="E18" s="59"/>
    </row>
    <row r="19" spans="1:5" s="12" customFormat="1" ht="7.5" customHeight="1" x14ac:dyDescent="0.2">
      <c r="A19" s="13"/>
      <c r="B19" s="13"/>
      <c r="C19" s="13"/>
      <c r="D19" s="13"/>
      <c r="E19" s="13"/>
    </row>
    <row r="20" spans="1:5" s="12" customFormat="1" ht="14.25" x14ac:dyDescent="0.2">
      <c r="A20" s="14"/>
      <c r="B20" s="14"/>
      <c r="C20" s="14"/>
      <c r="D20" s="14"/>
      <c r="E20" s="14"/>
    </row>
    <row r="21" spans="1:5" s="12" customFormat="1" ht="14.25" x14ac:dyDescent="0.2">
      <c r="A21" s="14"/>
      <c r="B21" s="14"/>
      <c r="C21" s="14"/>
      <c r="D21" s="14"/>
      <c r="E21" s="14"/>
    </row>
  </sheetData>
  <mergeCells count="8">
    <mergeCell ref="A17:E17"/>
    <mergeCell ref="A18:E18"/>
    <mergeCell ref="A10:E10"/>
    <mergeCell ref="A12:E12"/>
    <mergeCell ref="A13:E13"/>
    <mergeCell ref="A14:E14"/>
    <mergeCell ref="A15:E15"/>
    <mergeCell ref="A16:E16"/>
  </mergeCells>
  <hyperlinks>
    <hyperlink ref="A12:E12" location="'1'!A1" display="1. Distribución de población por sexo, viviendas y hogares, según comuna y barrio"/>
    <hyperlink ref="A13:E13" location="'2'!A1" display="2. Población total encuestada, por grupos de edad, según barrios"/>
    <hyperlink ref="A14:E14" location="'3'!A1" display="3. Población encuestada hombres, por grupos de edad, según barrios"/>
    <hyperlink ref="A15:E15" location="'4'!A1" display="4. Población encuestada mujeres, por grupos de edad, según barrios"/>
    <hyperlink ref="A16:E16" location="'5'!A1" display="5. Población total censada, por tipo de limitación, según barrios"/>
    <hyperlink ref="A17:E17" location="'6'!A1" display="6. Población encuestada, por condición de asistencia educativa y grupo de edad, según barrios"/>
    <hyperlink ref="A18:E18" location="'7'!A1" display="7. Población encuestada, por nivel y años aprobados, según barrios"/>
  </hyperlinks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D1" sqref="D1"/>
    </sheetView>
  </sheetViews>
  <sheetFormatPr baseColWidth="10" defaultRowHeight="14.25" x14ac:dyDescent="0.2"/>
  <cols>
    <col min="1" max="1" width="20.5703125" style="16" customWidth="1"/>
    <col min="2" max="5" width="15.7109375" style="16" customWidth="1"/>
    <col min="6" max="6" width="11.42578125" style="16"/>
    <col min="7" max="16384" width="11.42578125" style="1"/>
  </cols>
  <sheetData>
    <row r="1" spans="1:8" x14ac:dyDescent="0.2">
      <c r="A1" s="15"/>
      <c r="C1" s="24" t="s">
        <v>93</v>
      </c>
    </row>
    <row r="2" spans="1:8" x14ac:dyDescent="0.2">
      <c r="A2" s="15"/>
    </row>
    <row r="3" spans="1:8" s="9" customFormat="1" x14ac:dyDescent="0.2">
      <c r="A3" s="15"/>
      <c r="B3" s="16"/>
      <c r="C3" s="16"/>
      <c r="D3" s="16"/>
      <c r="E3" s="16"/>
      <c r="F3" s="16"/>
    </row>
    <row r="4" spans="1:8" s="9" customFormat="1" x14ac:dyDescent="0.2">
      <c r="A4" s="15"/>
      <c r="B4" s="16"/>
      <c r="C4" s="16"/>
      <c r="D4" s="16"/>
      <c r="E4" s="16"/>
      <c r="F4" s="16"/>
    </row>
    <row r="5" spans="1:8" s="9" customFormat="1" x14ac:dyDescent="0.2">
      <c r="A5" s="15"/>
      <c r="B5" s="16"/>
      <c r="C5" s="16"/>
      <c r="D5" s="16"/>
      <c r="E5" s="16"/>
      <c r="F5" s="16"/>
    </row>
    <row r="7" spans="1:8" x14ac:dyDescent="0.2">
      <c r="A7" s="15" t="s">
        <v>91</v>
      </c>
    </row>
    <row r="8" spans="1:8" s="9" customFormat="1" x14ac:dyDescent="0.2">
      <c r="A8" s="53" t="s">
        <v>144</v>
      </c>
      <c r="B8" s="52"/>
      <c r="C8" s="52"/>
      <c r="D8" s="52"/>
      <c r="E8" s="52"/>
      <c r="F8" s="52"/>
    </row>
    <row r="9" spans="1:8" x14ac:dyDescent="0.2">
      <c r="B9" s="56"/>
      <c r="C9" s="56"/>
      <c r="D9" s="56"/>
      <c r="E9" s="56"/>
    </row>
    <row r="10" spans="1:8" ht="13.5" customHeight="1" x14ac:dyDescent="0.2">
      <c r="A10" s="61" t="s">
        <v>2</v>
      </c>
      <c r="B10" s="68" t="s">
        <v>3</v>
      </c>
      <c r="C10" s="68"/>
      <c r="D10" s="68" t="s">
        <v>6</v>
      </c>
      <c r="E10" s="68"/>
    </row>
    <row r="11" spans="1:8" ht="12.75" customHeight="1" x14ac:dyDescent="0.2">
      <c r="A11" s="62"/>
      <c r="B11" s="17" t="s">
        <v>4</v>
      </c>
      <c r="C11" s="17" t="s">
        <v>5</v>
      </c>
      <c r="D11" s="17" t="s">
        <v>4</v>
      </c>
      <c r="E11" s="17" t="s">
        <v>5</v>
      </c>
    </row>
    <row r="12" spans="1:8" x14ac:dyDescent="0.2">
      <c r="B12" s="15"/>
      <c r="C12" s="15"/>
      <c r="D12" s="15"/>
      <c r="E12" s="15"/>
    </row>
    <row r="13" spans="1:8" ht="18" customHeight="1" x14ac:dyDescent="0.2">
      <c r="A13" s="20" t="s">
        <v>0</v>
      </c>
      <c r="B13" s="18">
        <f>SUM(B15:B29)</f>
        <v>25089</v>
      </c>
      <c r="C13" s="18">
        <f>SUM(C15:C29)</f>
        <v>6933</v>
      </c>
      <c r="D13" s="18">
        <f t="shared" ref="D13:E13" si="0">SUM(D15:D29)</f>
        <v>20844</v>
      </c>
      <c r="E13" s="18">
        <f t="shared" si="0"/>
        <v>5815</v>
      </c>
      <c r="F13" s="41"/>
      <c r="G13" s="41"/>
      <c r="H13" s="41"/>
    </row>
    <row r="14" spans="1:8" ht="7.5" customHeight="1" x14ac:dyDescent="0.2">
      <c r="B14" s="18"/>
      <c r="C14" s="18"/>
      <c r="D14" s="18"/>
      <c r="E14" s="18"/>
    </row>
    <row r="15" spans="1:8" ht="18" customHeight="1" x14ac:dyDescent="0.2">
      <c r="A15" s="15" t="s">
        <v>7</v>
      </c>
      <c r="B15" s="18">
        <v>759</v>
      </c>
      <c r="C15" s="19">
        <v>191</v>
      </c>
      <c r="D15" s="18">
        <v>354</v>
      </c>
      <c r="E15" s="19">
        <v>89</v>
      </c>
      <c r="G15" s="41"/>
      <c r="H15" s="41"/>
    </row>
    <row r="16" spans="1:8" ht="18" customHeight="1" x14ac:dyDescent="0.2">
      <c r="A16" s="15" t="s">
        <v>8</v>
      </c>
      <c r="B16" s="18">
        <v>2333</v>
      </c>
      <c r="C16" s="19">
        <v>569</v>
      </c>
      <c r="D16" s="18">
        <v>1457</v>
      </c>
      <c r="E16" s="19">
        <v>387</v>
      </c>
      <c r="G16" s="41"/>
      <c r="H16" s="41"/>
    </row>
    <row r="17" spans="1:8" ht="18" customHeight="1" x14ac:dyDescent="0.2">
      <c r="A17" s="15" t="s">
        <v>9</v>
      </c>
      <c r="B17" s="18">
        <v>454</v>
      </c>
      <c r="C17" s="19">
        <v>132</v>
      </c>
      <c r="D17" s="18">
        <v>669</v>
      </c>
      <c r="E17" s="19">
        <v>199</v>
      </c>
      <c r="G17" s="41"/>
      <c r="H17" s="41"/>
    </row>
    <row r="18" spans="1:8" ht="18" customHeight="1" x14ac:dyDescent="0.2">
      <c r="A18" s="15" t="s">
        <v>10</v>
      </c>
      <c r="B18" s="18">
        <v>3833</v>
      </c>
      <c r="C18" s="19">
        <v>1137</v>
      </c>
      <c r="D18" s="18">
        <v>10364</v>
      </c>
      <c r="E18" s="19">
        <v>2772</v>
      </c>
      <c r="G18" s="41"/>
      <c r="H18" s="41"/>
    </row>
    <row r="19" spans="1:8" ht="18" customHeight="1" x14ac:dyDescent="0.2">
      <c r="A19" s="20" t="s">
        <v>11</v>
      </c>
      <c r="B19" s="18">
        <v>200</v>
      </c>
      <c r="C19" s="19">
        <v>67</v>
      </c>
      <c r="D19" s="18">
        <v>570</v>
      </c>
      <c r="E19" s="19">
        <v>191</v>
      </c>
      <c r="G19" s="41"/>
      <c r="H19" s="41"/>
    </row>
    <row r="20" spans="1:8" ht="18" customHeight="1" x14ac:dyDescent="0.2">
      <c r="A20" s="20" t="s">
        <v>1</v>
      </c>
      <c r="B20" s="18">
        <v>180</v>
      </c>
      <c r="C20" s="19">
        <v>54</v>
      </c>
      <c r="D20" s="18">
        <v>2714</v>
      </c>
      <c r="E20" s="19">
        <v>763</v>
      </c>
      <c r="F20" s="41"/>
      <c r="G20" s="41"/>
      <c r="H20" s="41"/>
    </row>
    <row r="21" spans="1:8" ht="18" customHeight="1" x14ac:dyDescent="0.2">
      <c r="A21" s="20" t="s">
        <v>12</v>
      </c>
      <c r="B21" s="18">
        <v>395</v>
      </c>
      <c r="C21" s="19">
        <v>119</v>
      </c>
      <c r="D21" s="18">
        <v>267</v>
      </c>
      <c r="E21" s="19">
        <v>86</v>
      </c>
      <c r="G21" s="41"/>
      <c r="H21" s="41"/>
    </row>
    <row r="22" spans="1:8" s="5" customFormat="1" ht="18" customHeight="1" x14ac:dyDescent="0.2">
      <c r="A22" s="20" t="s">
        <v>13</v>
      </c>
      <c r="B22" s="18">
        <v>389</v>
      </c>
      <c r="C22" s="19">
        <v>116</v>
      </c>
      <c r="D22" s="18">
        <v>529</v>
      </c>
      <c r="E22" s="19">
        <v>164</v>
      </c>
      <c r="F22" s="16"/>
      <c r="G22" s="41"/>
      <c r="H22" s="41"/>
    </row>
    <row r="23" spans="1:8" s="5" customFormat="1" ht="18" customHeight="1" x14ac:dyDescent="0.2">
      <c r="A23" s="20" t="s">
        <v>14</v>
      </c>
      <c r="B23" s="18">
        <v>1303</v>
      </c>
      <c r="C23" s="19">
        <v>383</v>
      </c>
      <c r="D23" s="18">
        <v>647</v>
      </c>
      <c r="E23" s="19">
        <v>181</v>
      </c>
      <c r="F23" s="16"/>
      <c r="G23" s="41"/>
      <c r="H23" s="41"/>
    </row>
    <row r="24" spans="1:8" s="5" customFormat="1" ht="18" customHeight="1" x14ac:dyDescent="0.2">
      <c r="A24" s="20" t="s">
        <v>15</v>
      </c>
      <c r="B24" s="18">
        <v>445</v>
      </c>
      <c r="C24" s="19">
        <v>132</v>
      </c>
      <c r="D24" s="18">
        <v>1088</v>
      </c>
      <c r="E24" s="19">
        <v>310</v>
      </c>
      <c r="F24" s="41"/>
      <c r="G24" s="41"/>
      <c r="H24" s="41"/>
    </row>
    <row r="25" spans="1:8" s="5" customFormat="1" ht="18" customHeight="1" x14ac:dyDescent="0.2">
      <c r="A25" s="20" t="s">
        <v>16</v>
      </c>
      <c r="B25" s="18">
        <v>607</v>
      </c>
      <c r="C25" s="19">
        <v>179</v>
      </c>
      <c r="D25" s="18">
        <v>746</v>
      </c>
      <c r="E25" s="19">
        <v>229</v>
      </c>
      <c r="F25" s="16"/>
      <c r="G25" s="41"/>
      <c r="H25" s="41"/>
    </row>
    <row r="26" spans="1:8" s="5" customFormat="1" ht="18" customHeight="1" x14ac:dyDescent="0.2">
      <c r="A26" s="20" t="s">
        <v>17</v>
      </c>
      <c r="B26" s="18">
        <v>554</v>
      </c>
      <c r="C26" s="19">
        <v>167</v>
      </c>
      <c r="D26" s="18">
        <v>761</v>
      </c>
      <c r="E26" s="19">
        <v>244</v>
      </c>
      <c r="F26" s="16"/>
      <c r="G26" s="41"/>
      <c r="H26" s="41"/>
    </row>
    <row r="27" spans="1:8" s="5" customFormat="1" ht="18" customHeight="1" x14ac:dyDescent="0.2">
      <c r="A27" s="20" t="s">
        <v>18</v>
      </c>
      <c r="B27" s="18">
        <v>537</v>
      </c>
      <c r="C27" s="19">
        <v>159</v>
      </c>
      <c r="D27" s="18">
        <v>255</v>
      </c>
      <c r="E27" s="19">
        <v>80</v>
      </c>
      <c r="F27" s="16"/>
      <c r="G27" s="41"/>
      <c r="H27" s="41"/>
    </row>
    <row r="28" spans="1:8" s="5" customFormat="1" ht="18" customHeight="1" x14ac:dyDescent="0.2">
      <c r="A28" s="20" t="s">
        <v>19</v>
      </c>
      <c r="B28" s="18">
        <v>10075</v>
      </c>
      <c r="C28" s="19">
        <v>2690</v>
      </c>
      <c r="D28" s="21" t="s">
        <v>87</v>
      </c>
      <c r="E28" s="21" t="s">
        <v>87</v>
      </c>
      <c r="F28" s="16"/>
      <c r="G28" s="41"/>
      <c r="H28" s="41"/>
    </row>
    <row r="29" spans="1:8" s="5" customFormat="1" ht="18" customHeight="1" x14ac:dyDescent="0.2">
      <c r="A29" s="20" t="s">
        <v>20</v>
      </c>
      <c r="B29" s="18">
        <v>3025</v>
      </c>
      <c r="C29" s="19">
        <v>838</v>
      </c>
      <c r="D29" s="18">
        <v>423</v>
      </c>
      <c r="E29" s="19">
        <v>120</v>
      </c>
      <c r="F29" s="16"/>
      <c r="G29" s="41"/>
      <c r="H29" s="41"/>
    </row>
    <row r="30" spans="1:8" x14ac:dyDescent="0.2">
      <c r="A30" s="35"/>
    </row>
    <row r="31" spans="1:8" x14ac:dyDescent="0.2">
      <c r="A31" s="57" t="s">
        <v>145</v>
      </c>
      <c r="B31" s="23"/>
      <c r="C31" s="23"/>
      <c r="D31" s="23"/>
      <c r="E31" s="23"/>
    </row>
  </sheetData>
  <mergeCells count="3">
    <mergeCell ref="D10:E10"/>
    <mergeCell ref="A10:A11"/>
    <mergeCell ref="B10:C10"/>
  </mergeCells>
  <hyperlinks>
    <hyperlink ref="C1" location="Indice!A1" display="Volver al índice"/>
  </hyperlinks>
  <printOptions horizontalCentered="1"/>
  <pageMargins left="0.74803149606299213" right="0.74803149606299213" top="0.98425196850393704" bottom="0.98425196850393704" header="0" footer="0"/>
  <pageSetup scale="9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workbookViewId="0">
      <selection activeCell="E1" sqref="E1"/>
    </sheetView>
  </sheetViews>
  <sheetFormatPr baseColWidth="10" defaultRowHeight="14.25" x14ac:dyDescent="0.2"/>
  <cols>
    <col min="1" max="1" width="20.42578125" style="16" customWidth="1"/>
    <col min="2" max="2" width="9.140625" style="16" bestFit="1" customWidth="1"/>
    <col min="3" max="6" width="8.5703125" style="16" customWidth="1"/>
    <col min="7" max="7" width="9.140625" style="16" bestFit="1" customWidth="1"/>
    <col min="8" max="11" width="8.5703125" style="16" customWidth="1"/>
    <col min="12" max="12" width="11.42578125" style="16"/>
    <col min="13" max="16384" width="11.42578125" style="7"/>
  </cols>
  <sheetData>
    <row r="1" spans="1:12" s="9" customFormat="1" x14ac:dyDescent="0.2">
      <c r="A1" s="16"/>
      <c r="B1" s="16"/>
      <c r="C1" s="24" t="s">
        <v>93</v>
      </c>
      <c r="D1" s="16"/>
      <c r="E1" s="16"/>
      <c r="F1" s="16"/>
      <c r="G1" s="16"/>
      <c r="H1" s="16"/>
      <c r="I1" s="16"/>
      <c r="J1" s="16"/>
      <c r="K1" s="16"/>
      <c r="L1" s="16"/>
    </row>
    <row r="2" spans="1:12" s="9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2" s="9" customFormat="1" x14ac:dyDescent="0.2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</row>
    <row r="4" spans="1:12" x14ac:dyDescent="0.2">
      <c r="A4" s="15"/>
    </row>
    <row r="5" spans="1:12" x14ac:dyDescent="0.2">
      <c r="A5" s="15"/>
    </row>
    <row r="7" spans="1:12" x14ac:dyDescent="0.2">
      <c r="A7" s="15" t="s">
        <v>94</v>
      </c>
    </row>
    <row r="8" spans="1:12" s="9" customFormat="1" x14ac:dyDescent="0.2">
      <c r="A8" s="53" t="s">
        <v>144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</row>
    <row r="10" spans="1:12" ht="13.5" customHeight="1" x14ac:dyDescent="0.2">
      <c r="A10" s="61" t="s">
        <v>2</v>
      </c>
      <c r="B10" s="68" t="s">
        <v>3</v>
      </c>
      <c r="C10" s="68"/>
      <c r="D10" s="68"/>
      <c r="E10" s="68"/>
      <c r="F10" s="68"/>
      <c r="G10" s="68" t="s">
        <v>6</v>
      </c>
      <c r="H10" s="68"/>
      <c r="I10" s="68"/>
      <c r="J10" s="68"/>
      <c r="K10" s="68"/>
    </row>
    <row r="11" spans="1:12" ht="28.5" x14ac:dyDescent="0.2">
      <c r="A11" s="62"/>
      <c r="B11" s="55" t="s">
        <v>0</v>
      </c>
      <c r="C11" s="55" t="s">
        <v>25</v>
      </c>
      <c r="D11" s="55" t="s">
        <v>26</v>
      </c>
      <c r="E11" s="55" t="s">
        <v>27</v>
      </c>
      <c r="F11" s="55" t="s">
        <v>95</v>
      </c>
      <c r="G11" s="55" t="s">
        <v>0</v>
      </c>
      <c r="H11" s="55" t="s">
        <v>25</v>
      </c>
      <c r="I11" s="55" t="s">
        <v>26</v>
      </c>
      <c r="J11" s="55" t="s">
        <v>27</v>
      </c>
      <c r="K11" s="55" t="s">
        <v>95</v>
      </c>
    </row>
    <row r="12" spans="1:12" x14ac:dyDescent="0.2">
      <c r="B12" s="15"/>
      <c r="C12" s="15"/>
      <c r="D12" s="15"/>
      <c r="E12" s="15"/>
      <c r="F12" s="15"/>
      <c r="G12" s="15"/>
      <c r="H12" s="15"/>
      <c r="I12" s="15"/>
      <c r="J12" s="15"/>
      <c r="K12" s="15"/>
    </row>
    <row r="13" spans="1:12" ht="18" customHeight="1" x14ac:dyDescent="0.2">
      <c r="A13" s="20" t="s">
        <v>0</v>
      </c>
      <c r="B13" s="18">
        <f>SUM(C13:F13)</f>
        <v>25089</v>
      </c>
      <c r="C13" s="18">
        <f t="shared" ref="C13:K13" si="0">SUM(C15:C29)</f>
        <v>6692</v>
      </c>
      <c r="D13" s="18">
        <f t="shared" si="0"/>
        <v>2587</v>
      </c>
      <c r="E13" s="18">
        <f t="shared" si="0"/>
        <v>13408</v>
      </c>
      <c r="F13" s="18">
        <f t="shared" si="0"/>
        <v>2402</v>
      </c>
      <c r="G13" s="18">
        <f>SUM(H13:K13)</f>
        <v>20844</v>
      </c>
      <c r="H13" s="18">
        <f>SUM(H15:H29)</f>
        <v>5700</v>
      </c>
      <c r="I13" s="18">
        <f t="shared" si="0"/>
        <v>2220</v>
      </c>
      <c r="J13" s="18">
        <f t="shared" si="0"/>
        <v>10979</v>
      </c>
      <c r="K13" s="18">
        <f t="shared" si="0"/>
        <v>1945</v>
      </c>
    </row>
    <row r="14" spans="1:12" ht="7.5" customHeight="1" x14ac:dyDescent="0.2">
      <c r="B14" s="18"/>
      <c r="C14" s="18"/>
      <c r="D14" s="18"/>
      <c r="E14" s="18"/>
      <c r="F14" s="18"/>
      <c r="G14" s="18"/>
      <c r="H14" s="18"/>
      <c r="I14" s="18"/>
      <c r="J14" s="18"/>
      <c r="K14" s="18"/>
    </row>
    <row r="15" spans="1:12" ht="18" customHeight="1" x14ac:dyDescent="0.2">
      <c r="A15" s="15" t="s">
        <v>7</v>
      </c>
      <c r="B15" s="18">
        <f>SUM(C15:F15)</f>
        <v>759</v>
      </c>
      <c r="C15" s="18">
        <v>214</v>
      </c>
      <c r="D15" s="18">
        <v>90</v>
      </c>
      <c r="E15" s="18">
        <v>376</v>
      </c>
      <c r="F15" s="18">
        <v>79</v>
      </c>
      <c r="G15" s="18">
        <f t="shared" ref="G15:G27" si="1">SUM(H15:K15)</f>
        <v>354</v>
      </c>
      <c r="H15" s="18">
        <v>123</v>
      </c>
      <c r="I15" s="18">
        <v>30</v>
      </c>
      <c r="J15" s="18">
        <v>161</v>
      </c>
      <c r="K15" s="18">
        <v>40</v>
      </c>
    </row>
    <row r="16" spans="1:12" ht="18" customHeight="1" x14ac:dyDescent="0.2">
      <c r="A16" s="15" t="s">
        <v>8</v>
      </c>
      <c r="B16" s="18">
        <f t="shared" ref="B16:B29" si="2">SUM(C16:F16)</f>
        <v>2333</v>
      </c>
      <c r="C16" s="18">
        <v>700</v>
      </c>
      <c r="D16" s="18">
        <v>269</v>
      </c>
      <c r="E16" s="18">
        <v>1208</v>
      </c>
      <c r="F16" s="18">
        <v>156</v>
      </c>
      <c r="G16" s="18">
        <f t="shared" si="1"/>
        <v>1457</v>
      </c>
      <c r="H16" s="18">
        <v>348</v>
      </c>
      <c r="I16" s="18">
        <v>150</v>
      </c>
      <c r="J16" s="18">
        <v>811</v>
      </c>
      <c r="K16" s="18">
        <v>148</v>
      </c>
    </row>
    <row r="17" spans="1:12" ht="18" customHeight="1" x14ac:dyDescent="0.2">
      <c r="A17" s="15" t="s">
        <v>9</v>
      </c>
      <c r="B17" s="18">
        <f t="shared" si="2"/>
        <v>454</v>
      </c>
      <c r="C17" s="18">
        <v>112</v>
      </c>
      <c r="D17" s="18">
        <v>47</v>
      </c>
      <c r="E17" s="18">
        <v>250</v>
      </c>
      <c r="F17" s="18">
        <v>45</v>
      </c>
      <c r="G17" s="18">
        <f t="shared" si="1"/>
        <v>669</v>
      </c>
      <c r="H17" s="18">
        <v>164</v>
      </c>
      <c r="I17" s="18">
        <v>74</v>
      </c>
      <c r="J17" s="18">
        <v>354</v>
      </c>
      <c r="K17" s="18">
        <v>77</v>
      </c>
    </row>
    <row r="18" spans="1:12" ht="18" customHeight="1" x14ac:dyDescent="0.2">
      <c r="A18" s="15" t="s">
        <v>10</v>
      </c>
      <c r="B18" s="18">
        <f t="shared" si="2"/>
        <v>3833</v>
      </c>
      <c r="C18" s="18">
        <v>944</v>
      </c>
      <c r="D18" s="18">
        <v>384</v>
      </c>
      <c r="E18" s="18">
        <v>2113</v>
      </c>
      <c r="F18" s="18">
        <v>392</v>
      </c>
      <c r="G18" s="18">
        <f t="shared" si="1"/>
        <v>10364</v>
      </c>
      <c r="H18" s="18">
        <v>3061</v>
      </c>
      <c r="I18" s="18">
        <v>1194</v>
      </c>
      <c r="J18" s="18">
        <v>5372</v>
      </c>
      <c r="K18" s="18">
        <v>737</v>
      </c>
    </row>
    <row r="19" spans="1:12" ht="18" customHeight="1" x14ac:dyDescent="0.2">
      <c r="A19" s="20" t="s">
        <v>11</v>
      </c>
      <c r="B19" s="18">
        <f t="shared" si="2"/>
        <v>200</v>
      </c>
      <c r="C19" s="18">
        <v>64</v>
      </c>
      <c r="D19" s="18">
        <v>12</v>
      </c>
      <c r="E19" s="18">
        <v>100</v>
      </c>
      <c r="F19" s="18">
        <v>24</v>
      </c>
      <c r="G19" s="18">
        <f t="shared" si="1"/>
        <v>570</v>
      </c>
      <c r="H19" s="18">
        <v>162</v>
      </c>
      <c r="I19" s="18">
        <v>56</v>
      </c>
      <c r="J19" s="18">
        <v>263</v>
      </c>
      <c r="K19" s="18">
        <v>89</v>
      </c>
    </row>
    <row r="20" spans="1:12" ht="18" customHeight="1" x14ac:dyDescent="0.2">
      <c r="A20" s="20" t="s">
        <v>1</v>
      </c>
      <c r="B20" s="18">
        <f t="shared" si="2"/>
        <v>180</v>
      </c>
      <c r="C20" s="18">
        <v>51</v>
      </c>
      <c r="D20" s="18">
        <v>17</v>
      </c>
      <c r="E20" s="18">
        <v>89</v>
      </c>
      <c r="F20" s="18">
        <v>23</v>
      </c>
      <c r="G20" s="18">
        <f t="shared" si="1"/>
        <v>2714</v>
      </c>
      <c r="H20" s="18">
        <v>758</v>
      </c>
      <c r="I20" s="18">
        <v>264</v>
      </c>
      <c r="J20" s="18">
        <v>1426</v>
      </c>
      <c r="K20" s="18">
        <v>266</v>
      </c>
      <c r="L20" s="41"/>
    </row>
    <row r="21" spans="1:12" ht="18" customHeight="1" x14ac:dyDescent="0.2">
      <c r="A21" s="20" t="s">
        <v>12</v>
      </c>
      <c r="B21" s="18">
        <f t="shared" si="2"/>
        <v>395</v>
      </c>
      <c r="C21" s="18">
        <v>99</v>
      </c>
      <c r="D21" s="18">
        <v>34</v>
      </c>
      <c r="E21" s="18">
        <v>205</v>
      </c>
      <c r="F21" s="18">
        <v>57</v>
      </c>
      <c r="G21" s="18">
        <f t="shared" si="1"/>
        <v>267</v>
      </c>
      <c r="H21" s="18">
        <v>53</v>
      </c>
      <c r="I21" s="18">
        <v>25</v>
      </c>
      <c r="J21" s="18">
        <v>146</v>
      </c>
      <c r="K21" s="18">
        <v>43</v>
      </c>
    </row>
    <row r="22" spans="1:12" ht="18" customHeight="1" x14ac:dyDescent="0.2">
      <c r="A22" s="20" t="s">
        <v>13</v>
      </c>
      <c r="B22" s="18">
        <f t="shared" si="2"/>
        <v>389</v>
      </c>
      <c r="C22" s="18">
        <v>69</v>
      </c>
      <c r="D22" s="18">
        <v>33</v>
      </c>
      <c r="E22" s="18">
        <v>227</v>
      </c>
      <c r="F22" s="18">
        <v>60</v>
      </c>
      <c r="G22" s="18">
        <f t="shared" si="1"/>
        <v>529</v>
      </c>
      <c r="H22" s="18">
        <v>112</v>
      </c>
      <c r="I22" s="18">
        <v>32</v>
      </c>
      <c r="J22" s="18">
        <v>294</v>
      </c>
      <c r="K22" s="18">
        <v>91</v>
      </c>
    </row>
    <row r="23" spans="1:12" ht="18" customHeight="1" x14ac:dyDescent="0.2">
      <c r="A23" s="20" t="s">
        <v>14</v>
      </c>
      <c r="B23" s="18">
        <f t="shared" si="2"/>
        <v>1303</v>
      </c>
      <c r="C23" s="18">
        <v>317</v>
      </c>
      <c r="D23" s="18">
        <v>123</v>
      </c>
      <c r="E23" s="18">
        <v>706</v>
      </c>
      <c r="F23" s="18">
        <v>157</v>
      </c>
      <c r="G23" s="18">
        <f t="shared" si="1"/>
        <v>647</v>
      </c>
      <c r="H23" s="18">
        <v>148</v>
      </c>
      <c r="I23" s="18">
        <v>59</v>
      </c>
      <c r="J23" s="18">
        <v>368</v>
      </c>
      <c r="K23" s="18">
        <v>72</v>
      </c>
    </row>
    <row r="24" spans="1:12" ht="18" customHeight="1" x14ac:dyDescent="0.2">
      <c r="A24" s="20" t="s">
        <v>15</v>
      </c>
      <c r="B24" s="18">
        <f t="shared" si="2"/>
        <v>445</v>
      </c>
      <c r="C24" s="18">
        <v>109</v>
      </c>
      <c r="D24" s="18">
        <v>43</v>
      </c>
      <c r="E24" s="18">
        <v>237</v>
      </c>
      <c r="F24" s="18">
        <v>56</v>
      </c>
      <c r="G24" s="18">
        <f t="shared" si="1"/>
        <v>1088</v>
      </c>
      <c r="H24" s="18">
        <v>263</v>
      </c>
      <c r="I24" s="18">
        <v>122</v>
      </c>
      <c r="J24" s="18">
        <v>594</v>
      </c>
      <c r="K24" s="18">
        <v>109</v>
      </c>
    </row>
    <row r="25" spans="1:12" ht="18" customHeight="1" x14ac:dyDescent="0.2">
      <c r="A25" s="20" t="s">
        <v>16</v>
      </c>
      <c r="B25" s="18">
        <f t="shared" si="2"/>
        <v>607</v>
      </c>
      <c r="C25" s="18">
        <v>157</v>
      </c>
      <c r="D25" s="18">
        <v>62</v>
      </c>
      <c r="E25" s="18">
        <v>328</v>
      </c>
      <c r="F25" s="18">
        <v>60</v>
      </c>
      <c r="G25" s="18">
        <f t="shared" si="1"/>
        <v>746</v>
      </c>
      <c r="H25" s="18">
        <v>163</v>
      </c>
      <c r="I25" s="18">
        <v>68</v>
      </c>
      <c r="J25" s="18">
        <v>422</v>
      </c>
      <c r="K25" s="18">
        <v>93</v>
      </c>
    </row>
    <row r="26" spans="1:12" ht="18" customHeight="1" x14ac:dyDescent="0.2">
      <c r="A26" s="20" t="s">
        <v>17</v>
      </c>
      <c r="B26" s="18">
        <f t="shared" si="2"/>
        <v>554</v>
      </c>
      <c r="C26" s="18">
        <v>145</v>
      </c>
      <c r="D26" s="18">
        <v>53</v>
      </c>
      <c r="E26" s="18">
        <v>288</v>
      </c>
      <c r="F26" s="18">
        <v>68</v>
      </c>
      <c r="G26" s="18">
        <f t="shared" si="1"/>
        <v>761</v>
      </c>
      <c r="H26" s="18">
        <v>169</v>
      </c>
      <c r="I26" s="18">
        <v>75</v>
      </c>
      <c r="J26" s="18">
        <v>408</v>
      </c>
      <c r="K26" s="18">
        <v>109</v>
      </c>
    </row>
    <row r="27" spans="1:12" ht="18" customHeight="1" x14ac:dyDescent="0.2">
      <c r="A27" s="20" t="s">
        <v>18</v>
      </c>
      <c r="B27" s="18">
        <f t="shared" si="2"/>
        <v>537</v>
      </c>
      <c r="C27" s="18">
        <v>133</v>
      </c>
      <c r="D27" s="18">
        <v>50</v>
      </c>
      <c r="E27" s="18">
        <v>284</v>
      </c>
      <c r="F27" s="18">
        <v>70</v>
      </c>
      <c r="G27" s="18">
        <f t="shared" si="1"/>
        <v>255</v>
      </c>
      <c r="H27" s="18">
        <v>51</v>
      </c>
      <c r="I27" s="18">
        <v>24</v>
      </c>
      <c r="J27" s="18">
        <v>139</v>
      </c>
      <c r="K27" s="18">
        <v>41</v>
      </c>
    </row>
    <row r="28" spans="1:12" ht="18" customHeight="1" x14ac:dyDescent="0.2">
      <c r="A28" s="20" t="s">
        <v>19</v>
      </c>
      <c r="B28" s="18">
        <f t="shared" si="2"/>
        <v>10075</v>
      </c>
      <c r="C28" s="18">
        <v>2748</v>
      </c>
      <c r="D28" s="18">
        <v>1041</v>
      </c>
      <c r="E28" s="18">
        <v>5391</v>
      </c>
      <c r="F28" s="18">
        <v>895</v>
      </c>
      <c r="G28" s="21" t="s">
        <v>87</v>
      </c>
      <c r="H28" s="21" t="s">
        <v>87</v>
      </c>
      <c r="I28" s="21" t="s">
        <v>87</v>
      </c>
      <c r="J28" s="21" t="s">
        <v>87</v>
      </c>
      <c r="K28" s="21" t="s">
        <v>87</v>
      </c>
    </row>
    <row r="29" spans="1:12" ht="18" customHeight="1" x14ac:dyDescent="0.2">
      <c r="A29" s="20" t="s">
        <v>20</v>
      </c>
      <c r="B29" s="18">
        <f t="shared" si="2"/>
        <v>3025</v>
      </c>
      <c r="C29" s="18">
        <v>830</v>
      </c>
      <c r="D29" s="18">
        <v>329</v>
      </c>
      <c r="E29" s="18">
        <v>1606</v>
      </c>
      <c r="F29" s="18">
        <v>260</v>
      </c>
      <c r="G29" s="18">
        <f>SUM(H29:K29)</f>
        <v>423</v>
      </c>
      <c r="H29" s="18">
        <v>125</v>
      </c>
      <c r="I29" s="18">
        <v>47</v>
      </c>
      <c r="J29" s="18">
        <v>221</v>
      </c>
      <c r="K29" s="18">
        <v>30</v>
      </c>
    </row>
    <row r="30" spans="1:12" x14ac:dyDescent="0.2">
      <c r="A30" s="35"/>
    </row>
    <row r="31" spans="1:12" x14ac:dyDescent="0.2">
      <c r="A31" s="57" t="s">
        <v>145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</row>
  </sheetData>
  <mergeCells count="3">
    <mergeCell ref="A10:A11"/>
    <mergeCell ref="B10:F10"/>
    <mergeCell ref="G10:K10"/>
  </mergeCells>
  <hyperlinks>
    <hyperlink ref="C1" location="Indice!A1" display="Volver al índice"/>
  </hyperlinks>
  <printOptions horizontalCentered="1"/>
  <pageMargins left="0.74803149606299213" right="0.74803149606299213" top="0.98425196850393704" bottom="0.98425196850393704" header="0" footer="0"/>
  <pageSetup scale="95" orientation="portrait" r:id="rId1"/>
  <headerFooter alignWithMargins="0"/>
  <ignoredErrors>
    <ignoredError sqref="B15:B23 B25:B29" formulaRange="1"/>
    <ignoredError sqref="G13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workbookViewId="0">
      <selection activeCell="D1" sqref="D1"/>
    </sheetView>
  </sheetViews>
  <sheetFormatPr baseColWidth="10" defaultRowHeight="14.25" x14ac:dyDescent="0.2"/>
  <cols>
    <col min="1" max="1" width="15.7109375" style="16" customWidth="1"/>
    <col min="2" max="2" width="13.7109375" style="25" customWidth="1"/>
    <col min="3" max="3" width="28.5703125" style="16" bestFit="1" customWidth="1"/>
    <col min="4" max="4" width="10.140625" style="16" bestFit="1" customWidth="1"/>
    <col min="5" max="5" width="9.85546875" style="16" bestFit="1" customWidth="1"/>
    <col min="6" max="9" width="11.42578125" style="16"/>
    <col min="10" max="16384" width="11.42578125" style="6"/>
  </cols>
  <sheetData>
    <row r="1" spans="1:11" s="9" customFormat="1" x14ac:dyDescent="0.2">
      <c r="A1" s="16"/>
      <c r="B1" s="25"/>
      <c r="C1" s="24" t="s">
        <v>93</v>
      </c>
      <c r="D1" s="16"/>
      <c r="E1" s="16"/>
      <c r="F1" s="16"/>
      <c r="G1" s="16"/>
      <c r="H1" s="19"/>
      <c r="I1" s="16"/>
    </row>
    <row r="2" spans="1:11" s="9" customFormat="1" x14ac:dyDescent="0.2">
      <c r="A2" s="16"/>
      <c r="B2" s="25"/>
      <c r="C2" s="16"/>
      <c r="D2" s="16"/>
      <c r="E2" s="16"/>
      <c r="F2" s="16"/>
      <c r="G2" s="16"/>
      <c r="H2" s="19"/>
      <c r="I2" s="16"/>
    </row>
    <row r="3" spans="1:11" s="9" customFormat="1" x14ac:dyDescent="0.2">
      <c r="A3" s="16"/>
      <c r="B3" s="25"/>
      <c r="C3" s="16"/>
      <c r="D3" s="16"/>
      <c r="E3" s="16"/>
      <c r="F3" s="16"/>
      <c r="G3" s="16"/>
      <c r="H3" s="19"/>
      <c r="I3" s="16"/>
    </row>
    <row r="4" spans="1:11" x14ac:dyDescent="0.2">
      <c r="A4" s="15"/>
      <c r="B4" s="26"/>
      <c r="C4" s="15"/>
      <c r="H4" s="19"/>
    </row>
    <row r="5" spans="1:11" x14ac:dyDescent="0.2">
      <c r="A5" s="15"/>
      <c r="B5" s="26"/>
      <c r="C5" s="15"/>
      <c r="H5" s="19"/>
    </row>
    <row r="6" spans="1:11" ht="15" x14ac:dyDescent="0.2">
      <c r="E6" s="27"/>
      <c r="H6" s="19"/>
    </row>
    <row r="7" spans="1:11" x14ac:dyDescent="0.2">
      <c r="A7" s="15" t="s">
        <v>98</v>
      </c>
      <c r="B7" s="26"/>
      <c r="C7" s="15"/>
    </row>
    <row r="8" spans="1:11" s="9" customFormat="1" x14ac:dyDescent="0.2">
      <c r="A8" s="53" t="s">
        <v>144</v>
      </c>
      <c r="B8" s="26"/>
      <c r="C8" s="15"/>
      <c r="D8" s="52"/>
      <c r="E8" s="52"/>
      <c r="F8" s="52"/>
      <c r="G8" s="52"/>
      <c r="H8" s="52"/>
      <c r="I8" s="52"/>
    </row>
    <row r="10" spans="1:11" x14ac:dyDescent="0.2">
      <c r="A10" s="61" t="s">
        <v>2</v>
      </c>
      <c r="B10" s="64" t="s">
        <v>96</v>
      </c>
      <c r="C10" s="61" t="s">
        <v>97</v>
      </c>
      <c r="D10" s="61" t="s">
        <v>4</v>
      </c>
      <c r="E10" s="61" t="s">
        <v>5</v>
      </c>
    </row>
    <row r="11" spans="1:11" x14ac:dyDescent="0.2">
      <c r="A11" s="62"/>
      <c r="B11" s="65"/>
      <c r="C11" s="62"/>
      <c r="D11" s="62"/>
      <c r="E11" s="62"/>
    </row>
    <row r="12" spans="1:11" x14ac:dyDescent="0.2">
      <c r="D12" s="15"/>
      <c r="E12" s="15"/>
      <c r="G12" s="28"/>
      <c r="I12" s="28"/>
      <c r="J12" s="2"/>
      <c r="K12" s="2"/>
    </row>
    <row r="13" spans="1:11" x14ac:dyDescent="0.2">
      <c r="A13" s="63" t="s">
        <v>21</v>
      </c>
      <c r="B13" s="63"/>
      <c r="C13" s="63"/>
      <c r="D13" s="18">
        <f>D15+D18+D21+D25+D29+D32+D35+D38+D41+D44+D47+D50+D54+D57+D61</f>
        <v>25089</v>
      </c>
      <c r="E13" s="18">
        <f>E15+E18+E21+E25+E29+E32+E35+E38+E41+E44+E47+E50+E54+E57+E61</f>
        <v>6933</v>
      </c>
      <c r="G13" s="29"/>
      <c r="I13" s="29"/>
      <c r="J13" s="3"/>
      <c r="K13" s="4"/>
    </row>
    <row r="14" spans="1:11" ht="7.5" customHeight="1" x14ac:dyDescent="0.2">
      <c r="D14" s="18"/>
      <c r="E14" s="18"/>
      <c r="G14" s="29"/>
      <c r="I14" s="29"/>
      <c r="J14" s="3"/>
      <c r="K14" s="3"/>
    </row>
    <row r="15" spans="1:11" x14ac:dyDescent="0.2">
      <c r="A15" s="63" t="s">
        <v>7</v>
      </c>
      <c r="B15" s="63" t="s">
        <v>0</v>
      </c>
      <c r="C15" s="63"/>
      <c r="D15" s="18">
        <f>SUM(D16:D16)</f>
        <v>759</v>
      </c>
      <c r="E15" s="18">
        <f>SUM(E16:E16)</f>
        <v>191</v>
      </c>
      <c r="G15" s="29"/>
      <c r="I15" s="29"/>
      <c r="J15" s="3"/>
      <c r="K15" s="3"/>
    </row>
    <row r="16" spans="1:11" x14ac:dyDescent="0.2">
      <c r="A16" s="63"/>
      <c r="B16" s="32">
        <v>5101</v>
      </c>
      <c r="C16" s="33" t="s">
        <v>99</v>
      </c>
      <c r="D16" s="18">
        <v>759</v>
      </c>
      <c r="E16" s="19">
        <v>191</v>
      </c>
      <c r="G16" s="29"/>
      <c r="I16" s="29"/>
      <c r="J16" s="3"/>
      <c r="K16" s="3"/>
    </row>
    <row r="17" spans="1:11" ht="7.5" customHeight="1" x14ac:dyDescent="0.2">
      <c r="D17" s="18"/>
      <c r="E17" s="19"/>
      <c r="G17" s="29"/>
      <c r="H17" s="29"/>
      <c r="I17" s="29"/>
      <c r="J17" s="3"/>
      <c r="K17" s="3"/>
    </row>
    <row r="18" spans="1:11" x14ac:dyDescent="0.2">
      <c r="A18" s="63" t="s">
        <v>8</v>
      </c>
      <c r="B18" s="63" t="s">
        <v>0</v>
      </c>
      <c r="C18" s="63"/>
      <c r="D18" s="18">
        <f>SUM(D19:D19)</f>
        <v>2333</v>
      </c>
      <c r="E18" s="18">
        <f>SUM(E19:E19)</f>
        <v>569</v>
      </c>
      <c r="G18" s="29"/>
      <c r="H18" s="29"/>
      <c r="I18" s="29"/>
      <c r="J18" s="3"/>
      <c r="K18" s="3"/>
    </row>
    <row r="19" spans="1:11" s="9" customFormat="1" x14ac:dyDescent="0.2">
      <c r="A19" s="63"/>
      <c r="B19" s="32">
        <v>5201</v>
      </c>
      <c r="C19" s="33" t="s">
        <v>100</v>
      </c>
      <c r="D19" s="18">
        <v>2333</v>
      </c>
      <c r="E19" s="18">
        <v>569</v>
      </c>
      <c r="F19" s="16"/>
      <c r="G19" s="29"/>
      <c r="H19" s="29"/>
      <c r="I19" s="29"/>
      <c r="J19" s="3"/>
      <c r="K19" s="3"/>
    </row>
    <row r="20" spans="1:11" ht="7.5" customHeight="1" x14ac:dyDescent="0.2">
      <c r="B20" s="30"/>
      <c r="C20" s="20"/>
      <c r="D20" s="18"/>
      <c r="E20" s="19"/>
      <c r="G20" s="29"/>
      <c r="H20" s="29"/>
      <c r="I20" s="29"/>
      <c r="J20" s="3"/>
      <c r="K20" s="3"/>
    </row>
    <row r="21" spans="1:11" x14ac:dyDescent="0.2">
      <c r="A21" s="63" t="s">
        <v>9</v>
      </c>
      <c r="B21" s="63" t="s">
        <v>0</v>
      </c>
      <c r="C21" s="63"/>
      <c r="D21" s="18">
        <f>SUM(D22:D23)</f>
        <v>454</v>
      </c>
      <c r="E21" s="18">
        <f>SUM(E22:E23)</f>
        <v>132</v>
      </c>
      <c r="G21" s="29"/>
      <c r="H21" s="29"/>
      <c r="I21" s="29"/>
      <c r="J21" s="3"/>
      <c r="K21" s="3"/>
    </row>
    <row r="22" spans="1:11" x14ac:dyDescent="0.2">
      <c r="A22" s="63"/>
      <c r="B22" s="32">
        <v>5301</v>
      </c>
      <c r="C22" s="33" t="s">
        <v>102</v>
      </c>
      <c r="D22" s="18">
        <v>180</v>
      </c>
      <c r="E22" s="19">
        <v>46</v>
      </c>
      <c r="G22" s="29"/>
      <c r="H22" s="29"/>
      <c r="I22" s="29"/>
      <c r="J22" s="3"/>
      <c r="K22" s="3"/>
    </row>
    <row r="23" spans="1:11" s="9" customFormat="1" x14ac:dyDescent="0.2">
      <c r="A23" s="63"/>
      <c r="B23" s="32">
        <v>5302</v>
      </c>
      <c r="C23" s="33" t="s">
        <v>103</v>
      </c>
      <c r="D23" s="18">
        <v>274</v>
      </c>
      <c r="E23" s="19">
        <v>86</v>
      </c>
      <c r="F23" s="16"/>
      <c r="G23" s="29"/>
      <c r="H23" s="29"/>
      <c r="I23" s="29"/>
      <c r="J23" s="3"/>
      <c r="K23" s="3"/>
    </row>
    <row r="24" spans="1:11" ht="7.5" customHeight="1" x14ac:dyDescent="0.2">
      <c r="D24" s="18"/>
      <c r="E24" s="19"/>
      <c r="G24" s="29"/>
      <c r="H24" s="29"/>
      <c r="I24" s="29"/>
      <c r="J24" s="3"/>
      <c r="K24" s="3"/>
    </row>
    <row r="25" spans="1:11" x14ac:dyDescent="0.2">
      <c r="A25" s="63" t="s">
        <v>10</v>
      </c>
      <c r="B25" s="63" t="s">
        <v>0</v>
      </c>
      <c r="C25" s="63"/>
      <c r="D25" s="18">
        <f>SUM(D26:D27)</f>
        <v>3833</v>
      </c>
      <c r="E25" s="18">
        <f>SUM(E26:E27)</f>
        <v>1137</v>
      </c>
      <c r="G25" s="29"/>
      <c r="H25" s="19"/>
      <c r="I25" s="29"/>
      <c r="J25" s="3"/>
      <c r="K25" s="3"/>
    </row>
    <row r="26" spans="1:11" x14ac:dyDescent="0.2">
      <c r="A26" s="63"/>
      <c r="B26" s="32">
        <v>5401</v>
      </c>
      <c r="C26" s="33" t="s">
        <v>104</v>
      </c>
      <c r="D26" s="18">
        <v>3664</v>
      </c>
      <c r="E26" s="18">
        <v>1084</v>
      </c>
      <c r="G26" s="29"/>
      <c r="H26" s="19"/>
      <c r="I26" s="29"/>
      <c r="J26" s="3"/>
      <c r="K26" s="3"/>
    </row>
    <row r="27" spans="1:11" s="9" customFormat="1" x14ac:dyDescent="0.2">
      <c r="A27" s="63"/>
      <c r="B27" s="32">
        <v>5418</v>
      </c>
      <c r="C27" s="33" t="s">
        <v>105</v>
      </c>
      <c r="D27" s="18">
        <v>169</v>
      </c>
      <c r="E27" s="18">
        <v>53</v>
      </c>
      <c r="F27" s="49"/>
      <c r="G27" s="29"/>
      <c r="H27" s="19"/>
      <c r="I27" s="29"/>
      <c r="J27" s="3"/>
      <c r="K27" s="3"/>
    </row>
    <row r="28" spans="1:11" ht="7.5" customHeight="1" x14ac:dyDescent="0.2">
      <c r="D28" s="18"/>
      <c r="E28" s="19"/>
      <c r="G28" s="29"/>
      <c r="H28" s="19"/>
      <c r="I28" s="29"/>
      <c r="J28" s="3"/>
      <c r="K28" s="3"/>
    </row>
    <row r="29" spans="1:11" x14ac:dyDescent="0.2">
      <c r="A29" s="63" t="s">
        <v>11</v>
      </c>
      <c r="B29" s="63" t="s">
        <v>0</v>
      </c>
      <c r="C29" s="63"/>
      <c r="D29" s="18">
        <f>SUM(D30:D30)</f>
        <v>200</v>
      </c>
      <c r="E29" s="18">
        <f>SUM(E30:E30)</f>
        <v>67</v>
      </c>
      <c r="G29" s="29"/>
      <c r="H29" s="19"/>
      <c r="I29" s="29"/>
      <c r="J29" s="3"/>
      <c r="K29" s="3"/>
    </row>
    <row r="30" spans="1:11" s="9" customFormat="1" x14ac:dyDescent="0.2">
      <c r="A30" s="63"/>
      <c r="B30" s="32">
        <v>5501</v>
      </c>
      <c r="C30" s="33" t="s">
        <v>106</v>
      </c>
      <c r="D30" s="18">
        <v>200</v>
      </c>
      <c r="E30" s="19">
        <v>67</v>
      </c>
      <c r="F30" s="16"/>
      <c r="G30" s="29"/>
      <c r="H30" s="19"/>
      <c r="I30" s="29"/>
      <c r="J30" s="3"/>
      <c r="K30" s="3"/>
    </row>
    <row r="31" spans="1:11" ht="7.5" customHeight="1" x14ac:dyDescent="0.2">
      <c r="D31" s="18"/>
      <c r="E31" s="19"/>
      <c r="G31" s="29"/>
      <c r="H31" s="19"/>
      <c r="I31" s="29"/>
      <c r="J31" s="3"/>
      <c r="K31" s="3"/>
    </row>
    <row r="32" spans="1:11" x14ac:dyDescent="0.2">
      <c r="A32" s="63" t="s">
        <v>1</v>
      </c>
      <c r="B32" s="63" t="s">
        <v>0</v>
      </c>
      <c r="C32" s="63"/>
      <c r="D32" s="18">
        <f>SUM(D33:D33)</f>
        <v>180</v>
      </c>
      <c r="E32" s="18">
        <f>SUM(E33:E33)</f>
        <v>54</v>
      </c>
      <c r="G32" s="29"/>
      <c r="I32" s="29"/>
      <c r="J32" s="3"/>
      <c r="K32" s="3"/>
    </row>
    <row r="33" spans="1:11" s="9" customFormat="1" x14ac:dyDescent="0.2">
      <c r="A33" s="63"/>
      <c r="B33" s="32">
        <v>5601</v>
      </c>
      <c r="C33" s="33" t="s">
        <v>107</v>
      </c>
      <c r="D33" s="18">
        <v>180</v>
      </c>
      <c r="E33" s="19">
        <v>54</v>
      </c>
      <c r="F33" s="16"/>
      <c r="G33" s="29"/>
      <c r="I33" s="29"/>
      <c r="J33" s="3"/>
      <c r="K33" s="3"/>
    </row>
    <row r="34" spans="1:11" ht="7.5" customHeight="1" x14ac:dyDescent="0.2">
      <c r="D34" s="18"/>
      <c r="E34" s="19"/>
      <c r="G34" s="29"/>
      <c r="H34" s="29"/>
      <c r="I34" s="29"/>
      <c r="J34" s="3"/>
      <c r="K34" s="3"/>
    </row>
    <row r="35" spans="1:11" x14ac:dyDescent="0.2">
      <c r="A35" s="63" t="s">
        <v>12</v>
      </c>
      <c r="B35" s="63" t="s">
        <v>0</v>
      </c>
      <c r="C35" s="63"/>
      <c r="D35" s="18">
        <f>SUM(D36:D36)</f>
        <v>395</v>
      </c>
      <c r="E35" s="18">
        <f>SUM(E36:E36)</f>
        <v>119</v>
      </c>
      <c r="G35" s="29"/>
      <c r="H35" s="29"/>
      <c r="I35" s="29"/>
      <c r="J35" s="3"/>
      <c r="K35" s="3"/>
    </row>
    <row r="36" spans="1:11" x14ac:dyDescent="0.2">
      <c r="A36" s="63"/>
      <c r="B36" s="32">
        <v>5701</v>
      </c>
      <c r="C36" s="34" t="s">
        <v>110</v>
      </c>
      <c r="D36" s="18">
        <v>395</v>
      </c>
      <c r="E36" s="19">
        <v>119</v>
      </c>
      <c r="G36" s="29"/>
      <c r="H36" s="29"/>
      <c r="I36" s="29"/>
      <c r="J36" s="3"/>
      <c r="K36" s="3"/>
    </row>
    <row r="37" spans="1:11" ht="7.5" customHeight="1" x14ac:dyDescent="0.2">
      <c r="D37" s="18"/>
      <c r="E37" s="19"/>
      <c r="G37" s="29"/>
      <c r="H37" s="29"/>
      <c r="I37" s="29"/>
      <c r="J37" s="3"/>
      <c r="K37" s="3"/>
    </row>
    <row r="38" spans="1:11" x14ac:dyDescent="0.2">
      <c r="A38" s="63" t="s">
        <v>13</v>
      </c>
      <c r="B38" s="63" t="s">
        <v>0</v>
      </c>
      <c r="C38" s="63"/>
      <c r="D38" s="18">
        <f>SUM(D39:D39)</f>
        <v>389</v>
      </c>
      <c r="E38" s="18">
        <f>SUM(E39:E39)</f>
        <v>116</v>
      </c>
      <c r="G38" s="29"/>
      <c r="H38" s="29"/>
      <c r="I38" s="29"/>
      <c r="J38" s="3"/>
      <c r="K38" s="3"/>
    </row>
    <row r="39" spans="1:11" x14ac:dyDescent="0.2">
      <c r="A39" s="63"/>
      <c r="B39" s="32">
        <v>5801</v>
      </c>
      <c r="C39" s="33" t="s">
        <v>111</v>
      </c>
      <c r="D39" s="18">
        <v>389</v>
      </c>
      <c r="E39" s="19">
        <v>116</v>
      </c>
      <c r="G39" s="29"/>
      <c r="H39" s="29"/>
      <c r="I39" s="29"/>
      <c r="J39" s="3"/>
      <c r="K39" s="3"/>
    </row>
    <row r="40" spans="1:11" ht="7.5" customHeight="1" x14ac:dyDescent="0.2">
      <c r="D40" s="18"/>
      <c r="E40" s="19"/>
      <c r="G40" s="29"/>
      <c r="H40" s="29"/>
      <c r="I40" s="29"/>
      <c r="J40" s="3"/>
      <c r="K40" s="3"/>
    </row>
    <row r="41" spans="1:11" x14ac:dyDescent="0.2">
      <c r="A41" s="63" t="s">
        <v>14</v>
      </c>
      <c r="B41" s="63" t="s">
        <v>0</v>
      </c>
      <c r="C41" s="63"/>
      <c r="D41" s="18">
        <f>SUM(D42:D42)</f>
        <v>1303</v>
      </c>
      <c r="E41" s="18">
        <f>SUM(E42:E42)</f>
        <v>383</v>
      </c>
      <c r="G41" s="29"/>
      <c r="H41" s="29"/>
      <c r="I41" s="29"/>
      <c r="J41" s="3"/>
      <c r="K41" s="3"/>
    </row>
    <row r="42" spans="1:11" x14ac:dyDescent="0.2">
      <c r="A42" s="63"/>
      <c r="B42" s="32">
        <v>5904</v>
      </c>
      <c r="C42" s="33" t="s">
        <v>112</v>
      </c>
      <c r="D42" s="18">
        <v>1303</v>
      </c>
      <c r="E42" s="19">
        <v>383</v>
      </c>
      <c r="G42" s="29"/>
      <c r="H42" s="29"/>
      <c r="I42" s="29"/>
      <c r="J42" s="3"/>
      <c r="K42" s="3"/>
    </row>
    <row r="43" spans="1:11" ht="7.5" customHeight="1" x14ac:dyDescent="0.2">
      <c r="D43" s="18"/>
      <c r="E43" s="19"/>
      <c r="G43" s="29"/>
      <c r="H43" s="29"/>
      <c r="I43" s="29"/>
      <c r="J43" s="3"/>
      <c r="K43" s="3"/>
    </row>
    <row r="44" spans="1:11" x14ac:dyDescent="0.2">
      <c r="A44" s="63" t="s">
        <v>15</v>
      </c>
      <c r="B44" s="63" t="s">
        <v>0</v>
      </c>
      <c r="C44" s="63"/>
      <c r="D44" s="18">
        <f>SUM(D45:D45)</f>
        <v>445</v>
      </c>
      <c r="E44" s="18">
        <f>SUM(E45:E45)</f>
        <v>132</v>
      </c>
      <c r="G44" s="29"/>
      <c r="H44" s="29"/>
      <c r="I44" s="29"/>
      <c r="J44" s="3"/>
      <c r="K44" s="3"/>
    </row>
    <row r="45" spans="1:11" x14ac:dyDescent="0.2">
      <c r="A45" s="63"/>
      <c r="B45" s="32">
        <v>6001</v>
      </c>
      <c r="C45" s="33" t="s">
        <v>113</v>
      </c>
      <c r="D45" s="18">
        <v>445</v>
      </c>
      <c r="E45" s="19">
        <v>132</v>
      </c>
      <c r="G45" s="29"/>
      <c r="H45" s="29"/>
      <c r="I45" s="29"/>
      <c r="J45" s="3"/>
      <c r="K45" s="3"/>
    </row>
    <row r="46" spans="1:11" ht="7.5" customHeight="1" x14ac:dyDescent="0.2">
      <c r="D46" s="18"/>
      <c r="E46" s="19"/>
      <c r="G46" s="29"/>
      <c r="H46" s="29"/>
      <c r="I46" s="29"/>
      <c r="J46" s="3"/>
      <c r="K46" s="3"/>
    </row>
    <row r="47" spans="1:11" x14ac:dyDescent="0.2">
      <c r="A47" s="63" t="s">
        <v>16</v>
      </c>
      <c r="B47" s="63" t="s">
        <v>0</v>
      </c>
      <c r="C47" s="63"/>
      <c r="D47" s="18">
        <f>SUM(D48:D48)</f>
        <v>607</v>
      </c>
      <c r="E47" s="18">
        <f>SUM(E48:E48)</f>
        <v>179</v>
      </c>
      <c r="G47" s="29"/>
      <c r="H47" s="29"/>
      <c r="I47" s="29"/>
      <c r="J47" s="3"/>
      <c r="K47" s="3"/>
    </row>
    <row r="48" spans="1:11" x14ac:dyDescent="0.2">
      <c r="A48" s="63"/>
      <c r="B48" s="32">
        <v>6101</v>
      </c>
      <c r="C48" s="33" t="s">
        <v>114</v>
      </c>
      <c r="D48" s="18">
        <v>607</v>
      </c>
      <c r="E48" s="19">
        <v>179</v>
      </c>
      <c r="G48" s="29"/>
      <c r="H48" s="29"/>
      <c r="I48" s="29"/>
      <c r="J48" s="3"/>
      <c r="K48" s="3"/>
    </row>
    <row r="49" spans="1:11" ht="7.5" customHeight="1" x14ac:dyDescent="0.2">
      <c r="D49" s="18"/>
      <c r="E49" s="19"/>
      <c r="G49" s="29"/>
      <c r="H49" s="29"/>
      <c r="I49" s="29"/>
      <c r="J49" s="3"/>
      <c r="K49" s="3"/>
    </row>
    <row r="50" spans="1:11" x14ac:dyDescent="0.2">
      <c r="A50" s="63" t="s">
        <v>17</v>
      </c>
      <c r="B50" s="63" t="s">
        <v>0</v>
      </c>
      <c r="C50" s="63"/>
      <c r="D50" s="18">
        <f>SUM(D51:D52)</f>
        <v>554</v>
      </c>
      <c r="E50" s="18">
        <f>SUM(E51:E52)</f>
        <v>167</v>
      </c>
      <c r="G50" s="29"/>
      <c r="H50" s="29"/>
      <c r="I50" s="29"/>
      <c r="J50" s="3"/>
      <c r="K50" s="3"/>
    </row>
    <row r="51" spans="1:11" x14ac:dyDescent="0.2">
      <c r="A51" s="63"/>
      <c r="B51" s="32">
        <v>6201</v>
      </c>
      <c r="C51" s="33" t="s">
        <v>115</v>
      </c>
      <c r="D51" s="18">
        <v>286</v>
      </c>
      <c r="E51" s="19">
        <v>91</v>
      </c>
      <c r="G51" s="29"/>
      <c r="H51" s="29"/>
      <c r="I51" s="29"/>
      <c r="J51" s="3"/>
      <c r="K51" s="3"/>
    </row>
    <row r="52" spans="1:11" s="9" customFormat="1" x14ac:dyDescent="0.2">
      <c r="A52" s="63"/>
      <c r="B52" s="32">
        <v>6204</v>
      </c>
      <c r="C52" s="33" t="s">
        <v>22</v>
      </c>
      <c r="D52" s="18">
        <v>268</v>
      </c>
      <c r="E52" s="19">
        <v>76</v>
      </c>
      <c r="F52" s="49"/>
      <c r="G52" s="29"/>
      <c r="H52" s="29"/>
      <c r="I52" s="29"/>
      <c r="J52" s="3"/>
      <c r="K52" s="3"/>
    </row>
    <row r="53" spans="1:11" ht="7.5" customHeight="1" x14ac:dyDescent="0.2">
      <c r="B53" s="30"/>
      <c r="C53" s="20"/>
      <c r="D53" s="18"/>
      <c r="E53" s="19"/>
      <c r="G53" s="29"/>
      <c r="H53" s="29"/>
      <c r="I53" s="29"/>
      <c r="J53" s="3"/>
      <c r="K53" s="3"/>
    </row>
    <row r="54" spans="1:11" x14ac:dyDescent="0.2">
      <c r="A54" s="63" t="s">
        <v>18</v>
      </c>
      <c r="B54" s="63" t="s">
        <v>0</v>
      </c>
      <c r="C54" s="63"/>
      <c r="D54" s="18">
        <f>SUM(D55:D55)</f>
        <v>537</v>
      </c>
      <c r="E54" s="18">
        <f>SUM(E55:E55)</f>
        <v>159</v>
      </c>
      <c r="G54" s="29"/>
      <c r="H54" s="29"/>
      <c r="I54" s="29"/>
      <c r="J54" s="3"/>
      <c r="K54" s="3"/>
    </row>
    <row r="55" spans="1:11" x14ac:dyDescent="0.2">
      <c r="A55" s="63"/>
      <c r="B55" s="32">
        <v>6301</v>
      </c>
      <c r="C55" s="33" t="s">
        <v>116</v>
      </c>
      <c r="D55" s="18">
        <v>537</v>
      </c>
      <c r="E55" s="19">
        <v>159</v>
      </c>
      <c r="G55" s="29"/>
      <c r="H55" s="29"/>
      <c r="I55" s="29"/>
      <c r="J55" s="3"/>
      <c r="K55" s="3"/>
    </row>
    <row r="56" spans="1:11" ht="7.5" customHeight="1" x14ac:dyDescent="0.2">
      <c r="D56" s="18"/>
      <c r="E56" s="19"/>
      <c r="G56" s="29"/>
      <c r="H56" s="29"/>
      <c r="I56" s="29"/>
      <c r="J56" s="3"/>
      <c r="K56" s="3"/>
    </row>
    <row r="57" spans="1:11" x14ac:dyDescent="0.2">
      <c r="A57" s="63" t="s">
        <v>19</v>
      </c>
      <c r="B57" s="63" t="s">
        <v>0</v>
      </c>
      <c r="C57" s="63"/>
      <c r="D57" s="18">
        <f>SUM(D58:D59)</f>
        <v>10075</v>
      </c>
      <c r="E57" s="18">
        <f>SUM(E58:E59)</f>
        <v>2690</v>
      </c>
      <c r="G57" s="29"/>
      <c r="H57" s="29"/>
      <c r="I57" s="29"/>
      <c r="J57" s="3"/>
      <c r="K57" s="3"/>
    </row>
    <row r="58" spans="1:11" x14ac:dyDescent="0.2">
      <c r="A58" s="63"/>
      <c r="B58" s="32">
        <v>6401</v>
      </c>
      <c r="C58" s="33" t="s">
        <v>117</v>
      </c>
      <c r="D58" s="18">
        <v>7929</v>
      </c>
      <c r="E58" s="19">
        <v>2083</v>
      </c>
      <c r="G58" s="29"/>
      <c r="H58" s="19"/>
      <c r="I58" s="29"/>
      <c r="J58" s="3"/>
      <c r="K58" s="3"/>
    </row>
    <row r="59" spans="1:11" x14ac:dyDescent="0.2">
      <c r="A59" s="63"/>
      <c r="B59" s="32">
        <v>6403</v>
      </c>
      <c r="C59" s="33" t="s">
        <v>23</v>
      </c>
      <c r="D59" s="18">
        <v>2146</v>
      </c>
      <c r="E59" s="19">
        <v>607</v>
      </c>
      <c r="G59" s="29"/>
      <c r="H59" s="19"/>
      <c r="I59" s="29"/>
      <c r="J59" s="3"/>
      <c r="K59" s="3"/>
    </row>
    <row r="60" spans="1:11" ht="7.5" customHeight="1" x14ac:dyDescent="0.2">
      <c r="D60" s="18"/>
      <c r="E60" s="19"/>
      <c r="G60" s="29"/>
      <c r="H60" s="29"/>
      <c r="I60" s="29"/>
      <c r="J60" s="3"/>
      <c r="K60" s="3"/>
    </row>
    <row r="61" spans="1:11" x14ac:dyDescent="0.2">
      <c r="A61" s="63" t="s">
        <v>20</v>
      </c>
      <c r="B61" s="63" t="s">
        <v>0</v>
      </c>
      <c r="C61" s="63"/>
      <c r="D61" s="18">
        <f>SUM(D62:D64)</f>
        <v>3025</v>
      </c>
      <c r="E61" s="18">
        <f>SUM(E62:E64)</f>
        <v>838</v>
      </c>
      <c r="G61" s="29"/>
      <c r="H61" s="29"/>
      <c r="I61" s="29"/>
      <c r="J61" s="3"/>
      <c r="K61" s="3"/>
    </row>
    <row r="62" spans="1:11" x14ac:dyDescent="0.2">
      <c r="A62" s="63"/>
      <c r="B62" s="32">
        <v>6501</v>
      </c>
      <c r="C62" s="33" t="s">
        <v>118</v>
      </c>
      <c r="D62" s="18">
        <v>1255</v>
      </c>
      <c r="E62" s="19">
        <v>367</v>
      </c>
      <c r="G62" s="29"/>
      <c r="H62" s="29"/>
      <c r="I62" s="29"/>
      <c r="J62" s="3"/>
      <c r="K62" s="3"/>
    </row>
    <row r="63" spans="1:11" s="9" customFormat="1" x14ac:dyDescent="0.2">
      <c r="A63" s="63"/>
      <c r="B63" s="32">
        <v>6597</v>
      </c>
      <c r="C63" s="33" t="s">
        <v>119</v>
      </c>
      <c r="D63" s="18">
        <v>1583</v>
      </c>
      <c r="E63" s="19">
        <v>424</v>
      </c>
      <c r="F63" s="49"/>
      <c r="G63" s="29"/>
      <c r="H63" s="29"/>
      <c r="I63" s="29"/>
      <c r="J63" s="3"/>
      <c r="K63" s="3"/>
    </row>
    <row r="64" spans="1:11" x14ac:dyDescent="0.2">
      <c r="A64" s="63"/>
      <c r="B64" s="32">
        <v>6598</v>
      </c>
      <c r="C64" s="33" t="s">
        <v>24</v>
      </c>
      <c r="D64" s="18">
        <v>187</v>
      </c>
      <c r="E64" s="19">
        <v>47</v>
      </c>
      <c r="G64" s="29"/>
      <c r="H64" s="29"/>
      <c r="I64" s="29"/>
      <c r="J64" s="3"/>
      <c r="K64" s="3"/>
    </row>
    <row r="65" spans="1:5" x14ac:dyDescent="0.2">
      <c r="A65" s="35"/>
    </row>
    <row r="66" spans="1:5" x14ac:dyDescent="0.2">
      <c r="A66" s="57" t="s">
        <v>145</v>
      </c>
      <c r="B66" s="31"/>
      <c r="C66" s="22"/>
      <c r="D66" s="23"/>
      <c r="E66" s="23"/>
    </row>
  </sheetData>
  <mergeCells count="36">
    <mergeCell ref="B54:C54"/>
    <mergeCell ref="A57:A59"/>
    <mergeCell ref="B57:C57"/>
    <mergeCell ref="A61:A64"/>
    <mergeCell ref="B61:C61"/>
    <mergeCell ref="A54:A55"/>
    <mergeCell ref="B44:C44"/>
    <mergeCell ref="B47:C47"/>
    <mergeCell ref="A50:A52"/>
    <mergeCell ref="B50:C50"/>
    <mergeCell ref="A44:A45"/>
    <mergeCell ref="A47:A48"/>
    <mergeCell ref="B35:C35"/>
    <mergeCell ref="B38:C38"/>
    <mergeCell ref="B41:C41"/>
    <mergeCell ref="A35:A36"/>
    <mergeCell ref="A38:A39"/>
    <mergeCell ref="A41:A42"/>
    <mergeCell ref="A25:A27"/>
    <mergeCell ref="B25:C25"/>
    <mergeCell ref="B29:C29"/>
    <mergeCell ref="B32:C32"/>
    <mergeCell ref="A29:A30"/>
    <mergeCell ref="A32:A33"/>
    <mergeCell ref="D10:D11"/>
    <mergeCell ref="E10:E11"/>
    <mergeCell ref="B21:C21"/>
    <mergeCell ref="A10:A11"/>
    <mergeCell ref="B10:B11"/>
    <mergeCell ref="C10:C11"/>
    <mergeCell ref="A13:C13"/>
    <mergeCell ref="B15:C15"/>
    <mergeCell ref="B18:C18"/>
    <mergeCell ref="A15:A16"/>
    <mergeCell ref="A18:A19"/>
    <mergeCell ref="A21:A23"/>
  </mergeCells>
  <hyperlinks>
    <hyperlink ref="C1" location="Indice!A1" display="Volver al índice"/>
  </hyperlinks>
  <printOptions horizontalCentered="1"/>
  <pageMargins left="0.74803149606299213" right="0.74803149606299213" top="0.98425196850393704" bottom="0.98425196850393704" header="0" footer="0"/>
  <pageSetup scale="95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"/>
  <sheetViews>
    <sheetView workbookViewId="0">
      <selection activeCell="D1" sqref="D1"/>
    </sheetView>
  </sheetViews>
  <sheetFormatPr baseColWidth="10" defaultRowHeight="14.25" x14ac:dyDescent="0.2"/>
  <cols>
    <col min="1" max="1" width="15.7109375" style="16" customWidth="1"/>
    <col min="2" max="2" width="13.140625" style="25" bestFit="1" customWidth="1"/>
    <col min="3" max="3" width="28.5703125" style="16" bestFit="1" customWidth="1"/>
    <col min="4" max="4" width="10.140625" style="16" bestFit="1" customWidth="1"/>
    <col min="5" max="5" width="9.85546875" style="16" bestFit="1" customWidth="1"/>
    <col min="6" max="6" width="11.42578125" style="16"/>
    <col min="7" max="16384" width="11.42578125" style="7"/>
  </cols>
  <sheetData>
    <row r="1" spans="1:6" s="9" customFormat="1" x14ac:dyDescent="0.2">
      <c r="A1" s="16"/>
      <c r="B1" s="25"/>
      <c r="C1" s="24" t="s">
        <v>93</v>
      </c>
      <c r="D1" s="16"/>
      <c r="E1" s="16"/>
      <c r="F1" s="16"/>
    </row>
    <row r="2" spans="1:6" s="9" customFormat="1" x14ac:dyDescent="0.2">
      <c r="A2" s="16"/>
      <c r="B2" s="25"/>
      <c r="C2" s="16"/>
      <c r="D2" s="16"/>
      <c r="E2" s="16"/>
      <c r="F2" s="16"/>
    </row>
    <row r="3" spans="1:6" s="9" customFormat="1" x14ac:dyDescent="0.2">
      <c r="A3" s="16"/>
      <c r="B3" s="25"/>
      <c r="C3" s="16"/>
      <c r="D3" s="16"/>
      <c r="E3" s="16"/>
      <c r="F3" s="16"/>
    </row>
    <row r="4" spans="1:6" x14ac:dyDescent="0.2">
      <c r="A4" s="15"/>
      <c r="B4" s="26"/>
      <c r="C4" s="15"/>
    </row>
    <row r="5" spans="1:6" x14ac:dyDescent="0.2">
      <c r="A5" s="15"/>
      <c r="B5" s="26"/>
      <c r="C5" s="15"/>
    </row>
    <row r="7" spans="1:6" x14ac:dyDescent="0.2">
      <c r="A7" s="15" t="s">
        <v>120</v>
      </c>
      <c r="B7" s="26"/>
      <c r="C7" s="15"/>
    </row>
    <row r="8" spans="1:6" s="9" customFormat="1" x14ac:dyDescent="0.2">
      <c r="A8" s="53" t="s">
        <v>144</v>
      </c>
      <c r="B8" s="26"/>
      <c r="C8" s="15"/>
      <c r="D8" s="52"/>
      <c r="E8" s="52"/>
      <c r="F8" s="52"/>
    </row>
    <row r="10" spans="1:6" x14ac:dyDescent="0.2">
      <c r="A10" s="61" t="s">
        <v>2</v>
      </c>
      <c r="B10" s="64" t="s">
        <v>121</v>
      </c>
      <c r="C10" s="61" t="s">
        <v>97</v>
      </c>
      <c r="D10" s="61" t="s">
        <v>4</v>
      </c>
      <c r="E10" s="61" t="s">
        <v>5</v>
      </c>
    </row>
    <row r="11" spans="1:6" x14ac:dyDescent="0.2">
      <c r="A11" s="62"/>
      <c r="B11" s="65"/>
      <c r="C11" s="62"/>
      <c r="D11" s="62"/>
      <c r="E11" s="62"/>
    </row>
    <row r="12" spans="1:6" x14ac:dyDescent="0.2">
      <c r="D12" s="15"/>
      <c r="E12" s="15"/>
    </row>
    <row r="13" spans="1:6" x14ac:dyDescent="0.2">
      <c r="A13" s="63" t="s">
        <v>21</v>
      </c>
      <c r="B13" s="63"/>
      <c r="C13" s="63"/>
      <c r="D13" s="18">
        <f>D15+D19+D27+D39+D48+D54+D70+D74+D79+D86+D94+D99+D106+D110</f>
        <v>20844</v>
      </c>
      <c r="E13" s="18">
        <f>E15+E19+E27+E39+E48+E54+E70+E74+E79+E86+E94+E99+E106+E110</f>
        <v>5815</v>
      </c>
    </row>
    <row r="14" spans="1:6" ht="7.5" customHeight="1" x14ac:dyDescent="0.2">
      <c r="D14" s="18"/>
      <c r="E14" s="18"/>
    </row>
    <row r="15" spans="1:6" x14ac:dyDescent="0.2">
      <c r="A15" s="63" t="s">
        <v>7</v>
      </c>
      <c r="B15" s="63" t="s">
        <v>0</v>
      </c>
      <c r="C15" s="63"/>
      <c r="D15" s="18">
        <f>D16+D17</f>
        <v>354</v>
      </c>
      <c r="E15" s="18">
        <f>E16+E17</f>
        <v>89</v>
      </c>
    </row>
    <row r="16" spans="1:6" x14ac:dyDescent="0.2">
      <c r="A16" s="63"/>
      <c r="B16" s="32">
        <v>5103</v>
      </c>
      <c r="C16" s="33" t="s">
        <v>28</v>
      </c>
      <c r="D16" s="18">
        <v>352</v>
      </c>
      <c r="E16" s="19">
        <v>88</v>
      </c>
    </row>
    <row r="17" spans="1:6" x14ac:dyDescent="0.2">
      <c r="A17" s="63"/>
      <c r="B17" s="32">
        <v>5197</v>
      </c>
      <c r="C17" s="33" t="s">
        <v>29</v>
      </c>
      <c r="D17" s="18">
        <v>2</v>
      </c>
      <c r="E17" s="19">
        <v>1</v>
      </c>
    </row>
    <row r="18" spans="1:6" ht="7.5" customHeight="1" x14ac:dyDescent="0.2">
      <c r="D18" s="18"/>
      <c r="E18" s="19"/>
    </row>
    <row r="19" spans="1:6" x14ac:dyDescent="0.2">
      <c r="A19" s="63" t="s">
        <v>8</v>
      </c>
      <c r="B19" s="63" t="s">
        <v>0</v>
      </c>
      <c r="C19" s="63"/>
      <c r="D19" s="18">
        <f>SUM(D20:D25)</f>
        <v>1457</v>
      </c>
      <c r="E19" s="18">
        <f>SUM(E20:E25)</f>
        <v>387</v>
      </c>
    </row>
    <row r="20" spans="1:6" x14ac:dyDescent="0.2">
      <c r="A20" s="63"/>
      <c r="B20" s="32">
        <v>5202</v>
      </c>
      <c r="C20" s="33" t="s">
        <v>101</v>
      </c>
      <c r="D20" s="42">
        <v>413</v>
      </c>
      <c r="E20" s="19">
        <v>100</v>
      </c>
    </row>
    <row r="21" spans="1:6" x14ac:dyDescent="0.2">
      <c r="A21" s="63"/>
      <c r="B21" s="32">
        <v>5205</v>
      </c>
      <c r="C21" s="33" t="s">
        <v>30</v>
      </c>
      <c r="D21" s="42">
        <v>911</v>
      </c>
      <c r="E21" s="19">
        <v>252</v>
      </c>
    </row>
    <row r="22" spans="1:6" x14ac:dyDescent="0.2">
      <c r="A22" s="63"/>
      <c r="B22" s="32">
        <v>5290</v>
      </c>
      <c r="C22" s="33" t="s">
        <v>31</v>
      </c>
      <c r="D22" s="42">
        <v>124</v>
      </c>
      <c r="E22" s="19">
        <v>30</v>
      </c>
    </row>
    <row r="23" spans="1:6" s="9" customFormat="1" x14ac:dyDescent="0.2">
      <c r="A23" s="63"/>
      <c r="B23" s="32">
        <v>5294</v>
      </c>
      <c r="C23" s="33" t="s">
        <v>138</v>
      </c>
      <c r="D23" s="42">
        <v>2</v>
      </c>
      <c r="E23" s="19">
        <v>2</v>
      </c>
      <c r="F23" s="50"/>
    </row>
    <row r="24" spans="1:6" s="9" customFormat="1" x14ac:dyDescent="0.2">
      <c r="A24" s="63"/>
      <c r="B24" s="32">
        <v>5295</v>
      </c>
      <c r="C24" s="33" t="s">
        <v>32</v>
      </c>
      <c r="D24" s="42">
        <v>5</v>
      </c>
      <c r="E24" s="19">
        <v>1</v>
      </c>
      <c r="F24" s="50"/>
    </row>
    <row r="25" spans="1:6" s="9" customFormat="1" x14ac:dyDescent="0.2">
      <c r="A25" s="63"/>
      <c r="B25" s="32">
        <v>5299</v>
      </c>
      <c r="C25" s="34" t="s">
        <v>139</v>
      </c>
      <c r="D25" s="42">
        <v>2</v>
      </c>
      <c r="E25" s="19">
        <v>2</v>
      </c>
      <c r="F25" s="50"/>
    </row>
    <row r="26" spans="1:6" ht="7.5" customHeight="1" x14ac:dyDescent="0.2">
      <c r="B26" s="30"/>
      <c r="C26" s="20"/>
      <c r="D26" s="18"/>
      <c r="E26" s="19"/>
    </row>
    <row r="27" spans="1:6" x14ac:dyDescent="0.2">
      <c r="A27" s="63" t="s">
        <v>9</v>
      </c>
      <c r="B27" s="63" t="s">
        <v>0</v>
      </c>
      <c r="C27" s="63"/>
      <c r="D27" s="18">
        <f>SUM(D28:D37)</f>
        <v>669</v>
      </c>
      <c r="E27" s="18">
        <f>SUM(E28:E37)</f>
        <v>199</v>
      </c>
    </row>
    <row r="28" spans="1:6" x14ac:dyDescent="0.2">
      <c r="A28" s="63"/>
      <c r="B28" s="32">
        <v>5303</v>
      </c>
      <c r="C28" s="33" t="s">
        <v>33</v>
      </c>
      <c r="D28" s="18">
        <v>10</v>
      </c>
      <c r="E28" s="19">
        <v>3</v>
      </c>
    </row>
    <row r="29" spans="1:6" x14ac:dyDescent="0.2">
      <c r="A29" s="63"/>
      <c r="B29" s="32">
        <v>5304</v>
      </c>
      <c r="C29" s="33" t="s">
        <v>34</v>
      </c>
      <c r="D29" s="18">
        <v>71</v>
      </c>
      <c r="E29" s="19">
        <v>21</v>
      </c>
    </row>
    <row r="30" spans="1:6" x14ac:dyDescent="0.2">
      <c r="A30" s="63"/>
      <c r="B30" s="32">
        <v>5305</v>
      </c>
      <c r="C30" s="33" t="s">
        <v>35</v>
      </c>
      <c r="D30" s="18">
        <v>64</v>
      </c>
      <c r="E30" s="19">
        <v>18</v>
      </c>
    </row>
    <row r="31" spans="1:6" x14ac:dyDescent="0.2">
      <c r="A31" s="63"/>
      <c r="B31" s="32">
        <v>5308</v>
      </c>
      <c r="C31" s="33" t="s">
        <v>36</v>
      </c>
      <c r="D31" s="18">
        <v>22</v>
      </c>
      <c r="E31" s="19">
        <v>6</v>
      </c>
    </row>
    <row r="32" spans="1:6" x14ac:dyDescent="0.2">
      <c r="A32" s="63"/>
      <c r="B32" s="32">
        <v>5310</v>
      </c>
      <c r="C32" s="33" t="s">
        <v>37</v>
      </c>
      <c r="D32" s="18">
        <v>60</v>
      </c>
      <c r="E32" s="19">
        <v>19</v>
      </c>
    </row>
    <row r="33" spans="1:6" x14ac:dyDescent="0.2">
      <c r="A33" s="63"/>
      <c r="B33" s="32">
        <v>5311</v>
      </c>
      <c r="C33" s="33" t="s">
        <v>38</v>
      </c>
      <c r="D33" s="18">
        <v>6</v>
      </c>
      <c r="E33" s="19">
        <v>3</v>
      </c>
    </row>
    <row r="34" spans="1:6" x14ac:dyDescent="0.2">
      <c r="A34" s="63"/>
      <c r="B34" s="32">
        <v>5312</v>
      </c>
      <c r="C34" s="33" t="s">
        <v>39</v>
      </c>
      <c r="D34" s="18">
        <v>300</v>
      </c>
      <c r="E34" s="19">
        <v>84</v>
      </c>
    </row>
    <row r="35" spans="1:6" x14ac:dyDescent="0.2">
      <c r="A35" s="63"/>
      <c r="B35" s="32">
        <v>5314</v>
      </c>
      <c r="C35" s="33" t="s">
        <v>40</v>
      </c>
      <c r="D35" s="18">
        <v>8</v>
      </c>
      <c r="E35" s="19">
        <v>3</v>
      </c>
    </row>
    <row r="36" spans="1:6" s="9" customFormat="1" x14ac:dyDescent="0.2">
      <c r="A36" s="63"/>
      <c r="B36" s="32">
        <v>5319</v>
      </c>
      <c r="C36" s="33" t="s">
        <v>41</v>
      </c>
      <c r="D36" s="18">
        <v>125</v>
      </c>
      <c r="E36" s="19">
        <v>41</v>
      </c>
      <c r="F36" s="50"/>
    </row>
    <row r="37" spans="1:6" x14ac:dyDescent="0.2">
      <c r="A37" s="63"/>
      <c r="B37" s="32">
        <v>5399</v>
      </c>
      <c r="C37" s="33" t="s">
        <v>140</v>
      </c>
      <c r="D37" s="18">
        <v>3</v>
      </c>
      <c r="E37" s="19">
        <v>1</v>
      </c>
    </row>
    <row r="38" spans="1:6" ht="7.5" customHeight="1" x14ac:dyDescent="0.2">
      <c r="D38" s="18"/>
      <c r="E38" s="19"/>
    </row>
    <row r="39" spans="1:6" x14ac:dyDescent="0.2">
      <c r="A39" s="63" t="s">
        <v>10</v>
      </c>
      <c r="B39" s="63" t="s">
        <v>0</v>
      </c>
      <c r="C39" s="63"/>
      <c r="D39" s="18">
        <f>SUM(D40:D46)</f>
        <v>10364</v>
      </c>
      <c r="E39" s="18">
        <f>SUM(E40:E46)</f>
        <v>2772</v>
      </c>
    </row>
    <row r="40" spans="1:6" x14ac:dyDescent="0.2">
      <c r="A40" s="63"/>
      <c r="B40" s="32">
        <v>5411</v>
      </c>
      <c r="C40" s="33" t="s">
        <v>42</v>
      </c>
      <c r="D40" s="18">
        <v>181</v>
      </c>
      <c r="E40" s="18">
        <v>47</v>
      </c>
    </row>
    <row r="41" spans="1:6" x14ac:dyDescent="0.2">
      <c r="A41" s="63"/>
      <c r="B41" s="32">
        <v>5413</v>
      </c>
      <c r="C41" s="33" t="s">
        <v>44</v>
      </c>
      <c r="D41" s="18">
        <v>23</v>
      </c>
      <c r="E41" s="18">
        <v>6</v>
      </c>
    </row>
    <row r="42" spans="1:6" x14ac:dyDescent="0.2">
      <c r="A42" s="63"/>
      <c r="B42" s="32">
        <v>5486</v>
      </c>
      <c r="C42" s="33" t="s">
        <v>45</v>
      </c>
      <c r="D42" s="18">
        <v>133</v>
      </c>
      <c r="E42" s="18">
        <v>41</v>
      </c>
    </row>
    <row r="43" spans="1:6" x14ac:dyDescent="0.2">
      <c r="A43" s="63"/>
      <c r="B43" s="32">
        <v>5487</v>
      </c>
      <c r="C43" s="33" t="s">
        <v>46</v>
      </c>
      <c r="D43" s="18">
        <v>4079</v>
      </c>
      <c r="E43" s="18">
        <v>1138</v>
      </c>
    </row>
    <row r="44" spans="1:6" x14ac:dyDescent="0.2">
      <c r="A44" s="63"/>
      <c r="B44" s="32">
        <v>5488</v>
      </c>
      <c r="C44" s="33" t="s">
        <v>47</v>
      </c>
      <c r="D44" s="18">
        <v>49</v>
      </c>
      <c r="E44" s="18">
        <v>12</v>
      </c>
    </row>
    <row r="45" spans="1:6" x14ac:dyDescent="0.2">
      <c r="A45" s="63"/>
      <c r="B45" s="32">
        <v>5492</v>
      </c>
      <c r="C45" s="33" t="s">
        <v>43</v>
      </c>
      <c r="D45" s="18">
        <v>5268</v>
      </c>
      <c r="E45" s="18">
        <v>1337</v>
      </c>
    </row>
    <row r="46" spans="1:6" x14ac:dyDescent="0.2">
      <c r="A46" s="63"/>
      <c r="B46" s="32">
        <v>5493</v>
      </c>
      <c r="C46" s="33" t="s">
        <v>48</v>
      </c>
      <c r="D46" s="18">
        <v>631</v>
      </c>
      <c r="E46" s="18">
        <v>191</v>
      </c>
    </row>
    <row r="47" spans="1:6" ht="7.5" customHeight="1" x14ac:dyDescent="0.2">
      <c r="D47" s="18"/>
      <c r="E47" s="19"/>
    </row>
    <row r="48" spans="1:6" x14ac:dyDescent="0.2">
      <c r="A48" s="63" t="s">
        <v>11</v>
      </c>
      <c r="B48" s="63" t="s">
        <v>0</v>
      </c>
      <c r="C48" s="63"/>
      <c r="D48" s="18">
        <f>SUM(D49:D52)</f>
        <v>570</v>
      </c>
      <c r="E48" s="18">
        <f>SUM(E49:E52)</f>
        <v>191</v>
      </c>
    </row>
    <row r="49" spans="1:5" x14ac:dyDescent="0.2">
      <c r="A49" s="63"/>
      <c r="B49" s="32">
        <v>5502</v>
      </c>
      <c r="C49" s="33" t="s">
        <v>49</v>
      </c>
      <c r="D49" s="18">
        <v>287</v>
      </c>
      <c r="E49" s="19">
        <v>85</v>
      </c>
    </row>
    <row r="50" spans="1:5" x14ac:dyDescent="0.2">
      <c r="A50" s="63"/>
      <c r="B50" s="32">
        <v>5503</v>
      </c>
      <c r="C50" s="33" t="s">
        <v>50</v>
      </c>
      <c r="D50" s="18">
        <v>75</v>
      </c>
      <c r="E50" s="19">
        <v>30</v>
      </c>
    </row>
    <row r="51" spans="1:5" x14ac:dyDescent="0.2">
      <c r="A51" s="63"/>
      <c r="B51" s="32">
        <v>5504</v>
      </c>
      <c r="C51" s="33" t="s">
        <v>51</v>
      </c>
      <c r="D51" s="18">
        <v>80</v>
      </c>
      <c r="E51" s="19">
        <v>32</v>
      </c>
    </row>
    <row r="52" spans="1:5" x14ac:dyDescent="0.2">
      <c r="A52" s="63"/>
      <c r="B52" s="32">
        <v>5505</v>
      </c>
      <c r="C52" s="33" t="s">
        <v>52</v>
      </c>
      <c r="D52" s="18">
        <v>128</v>
      </c>
      <c r="E52" s="19">
        <v>44</v>
      </c>
    </row>
    <row r="53" spans="1:5" ht="7.5" customHeight="1" x14ac:dyDescent="0.2">
      <c r="D53" s="18"/>
      <c r="E53" s="19"/>
    </row>
    <row r="54" spans="1:5" x14ac:dyDescent="0.2">
      <c r="A54" s="63" t="s">
        <v>1</v>
      </c>
      <c r="B54" s="63" t="s">
        <v>0</v>
      </c>
      <c r="C54" s="63"/>
      <c r="D54" s="18">
        <f>SUM(D55:D68)</f>
        <v>2714</v>
      </c>
      <c r="E54" s="18">
        <f>SUM(E55:E68)</f>
        <v>763</v>
      </c>
    </row>
    <row r="55" spans="1:5" x14ac:dyDescent="0.2">
      <c r="A55" s="63"/>
      <c r="B55" s="32">
        <v>5602</v>
      </c>
      <c r="C55" s="33" t="s">
        <v>108</v>
      </c>
      <c r="D55" s="18">
        <v>10</v>
      </c>
      <c r="E55" s="19">
        <v>4</v>
      </c>
    </row>
    <row r="56" spans="1:5" x14ac:dyDescent="0.2">
      <c r="A56" s="63"/>
      <c r="B56" s="32">
        <v>5603</v>
      </c>
      <c r="C56" s="33" t="s">
        <v>53</v>
      </c>
      <c r="D56" s="18">
        <v>116</v>
      </c>
      <c r="E56" s="19">
        <v>42</v>
      </c>
    </row>
    <row r="57" spans="1:5" x14ac:dyDescent="0.2">
      <c r="A57" s="63"/>
      <c r="B57" s="32">
        <v>5604</v>
      </c>
      <c r="C57" s="33" t="s">
        <v>54</v>
      </c>
      <c r="D57" s="18">
        <v>164</v>
      </c>
      <c r="E57" s="19">
        <v>49</v>
      </c>
    </row>
    <row r="58" spans="1:5" x14ac:dyDescent="0.2">
      <c r="A58" s="63"/>
      <c r="B58" s="32">
        <v>5605</v>
      </c>
      <c r="C58" s="33" t="s">
        <v>55</v>
      </c>
      <c r="D58" s="18">
        <v>96</v>
      </c>
      <c r="E58" s="19">
        <v>26</v>
      </c>
    </row>
    <row r="59" spans="1:5" x14ac:dyDescent="0.2">
      <c r="A59" s="63"/>
      <c r="B59" s="32">
        <v>5606</v>
      </c>
      <c r="C59" s="33" t="s">
        <v>56</v>
      </c>
      <c r="D59" s="18">
        <v>884</v>
      </c>
      <c r="E59" s="19">
        <v>226</v>
      </c>
    </row>
    <row r="60" spans="1:5" x14ac:dyDescent="0.2">
      <c r="A60" s="63"/>
      <c r="B60" s="32">
        <v>5607</v>
      </c>
      <c r="C60" s="33" t="s">
        <v>57</v>
      </c>
      <c r="D60" s="18">
        <v>455</v>
      </c>
      <c r="E60" s="19">
        <v>133</v>
      </c>
    </row>
    <row r="61" spans="1:5" x14ac:dyDescent="0.2">
      <c r="A61" s="63"/>
      <c r="B61" s="32">
        <v>5608</v>
      </c>
      <c r="C61" s="33" t="s">
        <v>58</v>
      </c>
      <c r="D61" s="18">
        <v>59</v>
      </c>
      <c r="E61" s="19">
        <v>17</v>
      </c>
    </row>
    <row r="62" spans="1:5" x14ac:dyDescent="0.2">
      <c r="A62" s="63"/>
      <c r="B62" s="32">
        <v>5610</v>
      </c>
      <c r="C62" s="33" t="s">
        <v>59</v>
      </c>
      <c r="D62" s="18">
        <v>76</v>
      </c>
      <c r="E62" s="19">
        <v>25</v>
      </c>
    </row>
    <row r="63" spans="1:5" x14ac:dyDescent="0.2">
      <c r="A63" s="63"/>
      <c r="B63" s="32">
        <v>5611</v>
      </c>
      <c r="C63" s="33" t="s">
        <v>60</v>
      </c>
      <c r="D63" s="18">
        <v>93</v>
      </c>
      <c r="E63" s="19">
        <v>29</v>
      </c>
    </row>
    <row r="64" spans="1:5" x14ac:dyDescent="0.2">
      <c r="A64" s="63"/>
      <c r="B64" s="32">
        <v>5612</v>
      </c>
      <c r="C64" s="33" t="s">
        <v>61</v>
      </c>
      <c r="D64" s="18">
        <v>479</v>
      </c>
      <c r="E64" s="19">
        <v>131</v>
      </c>
    </row>
    <row r="65" spans="1:5" x14ac:dyDescent="0.2">
      <c r="A65" s="63"/>
      <c r="B65" s="32">
        <v>5696</v>
      </c>
      <c r="C65" s="33" t="s">
        <v>109</v>
      </c>
      <c r="D65" s="18">
        <v>193</v>
      </c>
      <c r="E65" s="19">
        <v>53</v>
      </c>
    </row>
    <row r="66" spans="1:5" x14ac:dyDescent="0.2">
      <c r="A66" s="63"/>
      <c r="B66" s="32">
        <v>5697</v>
      </c>
      <c r="C66" s="33" t="s">
        <v>62</v>
      </c>
      <c r="D66" s="18">
        <v>4</v>
      </c>
      <c r="E66" s="19">
        <v>1</v>
      </c>
    </row>
    <row r="67" spans="1:5" x14ac:dyDescent="0.2">
      <c r="A67" s="63"/>
      <c r="B67" s="32">
        <v>5698</v>
      </c>
      <c r="C67" s="33" t="s">
        <v>63</v>
      </c>
      <c r="D67" s="18">
        <v>42</v>
      </c>
      <c r="E67" s="19">
        <v>13</v>
      </c>
    </row>
    <row r="68" spans="1:5" x14ac:dyDescent="0.2">
      <c r="A68" s="63"/>
      <c r="B68" s="32">
        <v>5699</v>
      </c>
      <c r="C68" s="33" t="s">
        <v>64</v>
      </c>
      <c r="D68" s="18">
        <v>43</v>
      </c>
      <c r="E68" s="19">
        <v>14</v>
      </c>
    </row>
    <row r="69" spans="1:5" ht="7.5" customHeight="1" x14ac:dyDescent="0.2">
      <c r="D69" s="18"/>
      <c r="E69" s="19"/>
    </row>
    <row r="70" spans="1:5" x14ac:dyDescent="0.2">
      <c r="A70" s="63" t="s">
        <v>12</v>
      </c>
      <c r="B70" s="63" t="s">
        <v>0</v>
      </c>
      <c r="C70" s="63"/>
      <c r="D70" s="18">
        <f>D71+D72</f>
        <v>267</v>
      </c>
      <c r="E70" s="18">
        <f>E71+E72</f>
        <v>86</v>
      </c>
    </row>
    <row r="71" spans="1:5" x14ac:dyDescent="0.2">
      <c r="A71" s="63"/>
      <c r="B71" s="32">
        <v>5702</v>
      </c>
      <c r="C71" s="33" t="s">
        <v>65</v>
      </c>
      <c r="D71" s="18">
        <v>150</v>
      </c>
      <c r="E71" s="19">
        <v>49</v>
      </c>
    </row>
    <row r="72" spans="1:5" x14ac:dyDescent="0.2">
      <c r="A72" s="63"/>
      <c r="B72" s="32">
        <v>5703</v>
      </c>
      <c r="C72" s="33" t="s">
        <v>66</v>
      </c>
      <c r="D72" s="18">
        <v>117</v>
      </c>
      <c r="E72" s="19">
        <v>37</v>
      </c>
    </row>
    <row r="73" spans="1:5" ht="7.5" customHeight="1" x14ac:dyDescent="0.2">
      <c r="D73" s="18"/>
      <c r="E73" s="19"/>
    </row>
    <row r="74" spans="1:5" x14ac:dyDescent="0.2">
      <c r="A74" s="63" t="s">
        <v>13</v>
      </c>
      <c r="B74" s="63" t="s">
        <v>0</v>
      </c>
      <c r="C74" s="63"/>
      <c r="D74" s="18">
        <f>SUM(D75:D77)</f>
        <v>529</v>
      </c>
      <c r="E74" s="18">
        <f>SUM(E75:E77)</f>
        <v>164</v>
      </c>
    </row>
    <row r="75" spans="1:5" x14ac:dyDescent="0.2">
      <c r="A75" s="63"/>
      <c r="B75" s="32">
        <v>5802</v>
      </c>
      <c r="C75" s="33" t="s">
        <v>36</v>
      </c>
      <c r="D75" s="18">
        <v>52</v>
      </c>
      <c r="E75" s="19">
        <v>19</v>
      </c>
    </row>
    <row r="76" spans="1:5" x14ac:dyDescent="0.2">
      <c r="A76" s="63"/>
      <c r="B76" s="32">
        <v>5803</v>
      </c>
      <c r="C76" s="33" t="s">
        <v>38</v>
      </c>
      <c r="D76" s="18">
        <v>151</v>
      </c>
      <c r="E76" s="19">
        <v>53</v>
      </c>
    </row>
    <row r="77" spans="1:5" x14ac:dyDescent="0.2">
      <c r="A77" s="63"/>
      <c r="B77" s="32">
        <v>5804</v>
      </c>
      <c r="C77" s="33" t="s">
        <v>67</v>
      </c>
      <c r="D77" s="18">
        <v>326</v>
      </c>
      <c r="E77" s="19">
        <v>92</v>
      </c>
    </row>
    <row r="78" spans="1:5" ht="7.5" customHeight="1" x14ac:dyDescent="0.2">
      <c r="D78" s="18"/>
      <c r="E78" s="19"/>
    </row>
    <row r="79" spans="1:5" x14ac:dyDescent="0.2">
      <c r="A79" s="63" t="s">
        <v>14</v>
      </c>
      <c r="B79" s="63" t="s">
        <v>0</v>
      </c>
      <c r="C79" s="63"/>
      <c r="D79" s="18">
        <f>SUM(D80:D84)</f>
        <v>647</v>
      </c>
      <c r="E79" s="18">
        <f>SUM(E80:E84)</f>
        <v>181</v>
      </c>
    </row>
    <row r="80" spans="1:5" x14ac:dyDescent="0.2">
      <c r="A80" s="63"/>
      <c r="B80" s="32">
        <v>5902</v>
      </c>
      <c r="C80" s="33" t="s">
        <v>68</v>
      </c>
      <c r="D80" s="18">
        <v>159</v>
      </c>
      <c r="E80" s="19">
        <v>42</v>
      </c>
    </row>
    <row r="81" spans="1:5" x14ac:dyDescent="0.2">
      <c r="A81" s="63"/>
      <c r="B81" s="32">
        <v>5903</v>
      </c>
      <c r="C81" s="33" t="s">
        <v>69</v>
      </c>
      <c r="D81" s="18">
        <v>244</v>
      </c>
      <c r="E81" s="19">
        <v>72</v>
      </c>
    </row>
    <row r="82" spans="1:5" x14ac:dyDescent="0.2">
      <c r="A82" s="63"/>
      <c r="B82" s="32">
        <v>5905</v>
      </c>
      <c r="C82" s="33" t="s">
        <v>70</v>
      </c>
      <c r="D82" s="18">
        <v>87</v>
      </c>
      <c r="E82" s="19">
        <v>27</v>
      </c>
    </row>
    <row r="83" spans="1:5" x14ac:dyDescent="0.2">
      <c r="A83" s="63"/>
      <c r="B83" s="32">
        <v>5906</v>
      </c>
      <c r="C83" s="33" t="s">
        <v>71</v>
      </c>
      <c r="D83" s="18">
        <v>52</v>
      </c>
      <c r="E83" s="19">
        <v>11</v>
      </c>
    </row>
    <row r="84" spans="1:5" x14ac:dyDescent="0.2">
      <c r="A84" s="63"/>
      <c r="B84" s="32">
        <v>5908</v>
      </c>
      <c r="C84" s="33" t="s">
        <v>72</v>
      </c>
      <c r="D84" s="18">
        <v>105</v>
      </c>
      <c r="E84" s="19">
        <v>29</v>
      </c>
    </row>
    <row r="85" spans="1:5" ht="7.5" customHeight="1" x14ac:dyDescent="0.2">
      <c r="D85" s="18"/>
      <c r="E85" s="19"/>
    </row>
    <row r="86" spans="1:5" x14ac:dyDescent="0.2">
      <c r="A86" s="63" t="s">
        <v>15</v>
      </c>
      <c r="B86" s="63" t="s">
        <v>0</v>
      </c>
      <c r="C86" s="63"/>
      <c r="D86" s="18">
        <f>SUM(D87:D92)</f>
        <v>1088</v>
      </c>
      <c r="E86" s="18">
        <f>SUM(E87:E92)</f>
        <v>310</v>
      </c>
    </row>
    <row r="87" spans="1:5" x14ac:dyDescent="0.2">
      <c r="A87" s="63"/>
      <c r="B87" s="32">
        <v>6002</v>
      </c>
      <c r="C87" s="33" t="s">
        <v>73</v>
      </c>
      <c r="D87" s="18">
        <v>125</v>
      </c>
      <c r="E87" s="42">
        <v>35</v>
      </c>
    </row>
    <row r="88" spans="1:5" x14ac:dyDescent="0.2">
      <c r="A88" s="63"/>
      <c r="B88" s="32">
        <v>6003</v>
      </c>
      <c r="C88" s="33" t="s">
        <v>33</v>
      </c>
      <c r="D88" s="18">
        <v>179</v>
      </c>
      <c r="E88" s="42">
        <v>54</v>
      </c>
    </row>
    <row r="89" spans="1:5" x14ac:dyDescent="0.2">
      <c r="A89" s="63"/>
      <c r="B89" s="32">
        <v>6004</v>
      </c>
      <c r="C89" s="33" t="s">
        <v>74</v>
      </c>
      <c r="D89" s="18">
        <v>244</v>
      </c>
      <c r="E89" s="42">
        <v>69</v>
      </c>
    </row>
    <row r="90" spans="1:5" x14ac:dyDescent="0.2">
      <c r="A90" s="63"/>
      <c r="B90" s="32">
        <v>6005</v>
      </c>
      <c r="C90" s="33" t="s">
        <v>75</v>
      </c>
      <c r="D90" s="18">
        <v>143</v>
      </c>
      <c r="E90" s="42">
        <v>41</v>
      </c>
    </row>
    <row r="91" spans="1:5" x14ac:dyDescent="0.2">
      <c r="A91" s="63"/>
      <c r="B91" s="32">
        <v>6006</v>
      </c>
      <c r="C91" s="33" t="s">
        <v>76</v>
      </c>
      <c r="D91" s="18">
        <v>300</v>
      </c>
      <c r="E91" s="42">
        <v>82</v>
      </c>
    </row>
    <row r="92" spans="1:5" x14ac:dyDescent="0.2">
      <c r="A92" s="63"/>
      <c r="B92" s="32">
        <v>6007</v>
      </c>
      <c r="C92" s="33" t="s">
        <v>77</v>
      </c>
      <c r="D92" s="18">
        <v>97</v>
      </c>
      <c r="E92" s="42">
        <v>29</v>
      </c>
    </row>
    <row r="93" spans="1:5" ht="7.5" customHeight="1" x14ac:dyDescent="0.2">
      <c r="D93" s="18"/>
      <c r="E93" s="19"/>
    </row>
    <row r="94" spans="1:5" x14ac:dyDescent="0.2">
      <c r="A94" s="63" t="s">
        <v>16</v>
      </c>
      <c r="B94" s="63" t="s">
        <v>0</v>
      </c>
      <c r="C94" s="63"/>
      <c r="D94" s="18">
        <f>SUM(D95:D97)</f>
        <v>746</v>
      </c>
      <c r="E94" s="18">
        <f>SUM(E95:E97)</f>
        <v>229</v>
      </c>
    </row>
    <row r="95" spans="1:5" x14ac:dyDescent="0.2">
      <c r="A95" s="63"/>
      <c r="B95" s="32">
        <v>6102</v>
      </c>
      <c r="C95" s="33" t="s">
        <v>78</v>
      </c>
      <c r="D95" s="18">
        <v>169</v>
      </c>
      <c r="E95" s="19">
        <v>51</v>
      </c>
    </row>
    <row r="96" spans="1:5" x14ac:dyDescent="0.2">
      <c r="A96" s="63"/>
      <c r="B96" s="32">
        <v>6103</v>
      </c>
      <c r="C96" s="33" t="s">
        <v>79</v>
      </c>
      <c r="D96" s="18">
        <v>359</v>
      </c>
      <c r="E96" s="19">
        <v>109</v>
      </c>
    </row>
    <row r="97" spans="1:6" x14ac:dyDescent="0.2">
      <c r="A97" s="63"/>
      <c r="B97" s="32">
        <v>6104</v>
      </c>
      <c r="C97" s="33" t="s">
        <v>80</v>
      </c>
      <c r="D97" s="18">
        <v>218</v>
      </c>
      <c r="E97" s="19">
        <v>69</v>
      </c>
    </row>
    <row r="98" spans="1:6" ht="7.5" customHeight="1" x14ac:dyDescent="0.2">
      <c r="D98" s="18"/>
      <c r="E98" s="19"/>
    </row>
    <row r="99" spans="1:6" x14ac:dyDescent="0.2">
      <c r="A99" s="63" t="s">
        <v>17</v>
      </c>
      <c r="B99" s="63" t="s">
        <v>0</v>
      </c>
      <c r="C99" s="63"/>
      <c r="D99" s="18">
        <f>SUM(D100:D104)</f>
        <v>761</v>
      </c>
      <c r="E99" s="18">
        <f>SUM(E100:E104)</f>
        <v>244</v>
      </c>
    </row>
    <row r="100" spans="1:6" x14ac:dyDescent="0.2">
      <c r="A100" s="63"/>
      <c r="B100" s="32">
        <v>6202</v>
      </c>
      <c r="C100" s="33" t="s">
        <v>81</v>
      </c>
      <c r="D100" s="18">
        <v>246</v>
      </c>
      <c r="E100" s="19">
        <v>85</v>
      </c>
    </row>
    <row r="101" spans="1:6" x14ac:dyDescent="0.2">
      <c r="A101" s="63"/>
      <c r="B101" s="32">
        <v>6203</v>
      </c>
      <c r="C101" s="33" t="s">
        <v>82</v>
      </c>
      <c r="D101" s="18">
        <v>175</v>
      </c>
      <c r="E101" s="19">
        <v>58</v>
      </c>
    </row>
    <row r="102" spans="1:6" x14ac:dyDescent="0.2">
      <c r="A102" s="63"/>
      <c r="B102" s="32">
        <v>6205</v>
      </c>
      <c r="C102" s="33" t="s">
        <v>83</v>
      </c>
      <c r="D102" s="18">
        <v>163</v>
      </c>
      <c r="E102" s="19">
        <v>46</v>
      </c>
    </row>
    <row r="103" spans="1:6" x14ac:dyDescent="0.2">
      <c r="A103" s="63"/>
      <c r="B103" s="32">
        <v>6206</v>
      </c>
      <c r="C103" s="33" t="s">
        <v>84</v>
      </c>
      <c r="D103" s="18">
        <v>74</v>
      </c>
      <c r="E103" s="19">
        <v>25</v>
      </c>
    </row>
    <row r="104" spans="1:6" x14ac:dyDescent="0.2">
      <c r="A104" s="63"/>
      <c r="B104" s="32">
        <v>6207</v>
      </c>
      <c r="C104" s="33" t="s">
        <v>85</v>
      </c>
      <c r="D104" s="18">
        <v>103</v>
      </c>
      <c r="E104" s="19">
        <v>30</v>
      </c>
    </row>
    <row r="105" spans="1:6" ht="7.5" customHeight="1" x14ac:dyDescent="0.2">
      <c r="B105" s="30"/>
      <c r="C105" s="20"/>
      <c r="D105" s="18"/>
      <c r="E105" s="19"/>
    </row>
    <row r="106" spans="1:6" x14ac:dyDescent="0.2">
      <c r="A106" s="63" t="s">
        <v>18</v>
      </c>
      <c r="B106" s="63" t="s">
        <v>0</v>
      </c>
      <c r="C106" s="63"/>
      <c r="D106" s="18">
        <f>D107+D108</f>
        <v>255</v>
      </c>
      <c r="E106" s="18">
        <f>E107+E108</f>
        <v>80</v>
      </c>
    </row>
    <row r="107" spans="1:6" s="8" customFormat="1" x14ac:dyDescent="0.2">
      <c r="A107" s="63"/>
      <c r="B107" s="32">
        <v>6302</v>
      </c>
      <c r="C107" s="33" t="s">
        <v>42</v>
      </c>
      <c r="D107" s="18">
        <v>173</v>
      </c>
      <c r="E107" s="19">
        <v>53</v>
      </c>
      <c r="F107" s="16"/>
    </row>
    <row r="108" spans="1:6" s="8" customFormat="1" x14ac:dyDescent="0.2">
      <c r="A108" s="63"/>
      <c r="B108" s="32">
        <v>6303</v>
      </c>
      <c r="C108" s="33" t="s">
        <v>86</v>
      </c>
      <c r="D108" s="18">
        <v>82</v>
      </c>
      <c r="E108" s="19">
        <v>27</v>
      </c>
      <c r="F108" s="16"/>
    </row>
    <row r="109" spans="1:6" ht="7.5" customHeight="1" x14ac:dyDescent="0.2">
      <c r="D109" s="18"/>
      <c r="E109" s="19"/>
    </row>
    <row r="110" spans="1:6" x14ac:dyDescent="0.2">
      <c r="A110" s="63" t="s">
        <v>20</v>
      </c>
      <c r="B110" s="63" t="s">
        <v>0</v>
      </c>
      <c r="C110" s="63"/>
      <c r="D110" s="18">
        <f>SUM(D111:D114)</f>
        <v>423</v>
      </c>
      <c r="E110" s="18">
        <f>SUM(E111:E114)</f>
        <v>120</v>
      </c>
    </row>
    <row r="111" spans="1:6" x14ac:dyDescent="0.2">
      <c r="A111" s="63"/>
      <c r="B111" s="32">
        <v>6503</v>
      </c>
      <c r="C111" s="33" t="s">
        <v>122</v>
      </c>
      <c r="D111" s="18">
        <v>316</v>
      </c>
      <c r="E111" s="19">
        <v>86</v>
      </c>
    </row>
    <row r="112" spans="1:6" s="8" customFormat="1" x14ac:dyDescent="0.2">
      <c r="A112" s="63"/>
      <c r="B112" s="32">
        <v>6505</v>
      </c>
      <c r="C112" s="33" t="s">
        <v>88</v>
      </c>
      <c r="D112" s="18">
        <v>105</v>
      </c>
      <c r="E112" s="19">
        <v>32</v>
      </c>
      <c r="F112" s="16"/>
    </row>
    <row r="113" spans="1:5" x14ac:dyDescent="0.2">
      <c r="A113" s="63"/>
      <c r="B113" s="32">
        <v>6594</v>
      </c>
      <c r="C113" s="33" t="s">
        <v>89</v>
      </c>
      <c r="D113" s="18">
        <v>1</v>
      </c>
      <c r="E113" s="19">
        <v>1</v>
      </c>
    </row>
    <row r="114" spans="1:5" x14ac:dyDescent="0.2">
      <c r="A114" s="63"/>
      <c r="B114" s="32">
        <v>6595</v>
      </c>
      <c r="C114" s="33" t="s">
        <v>90</v>
      </c>
      <c r="D114" s="18">
        <v>1</v>
      </c>
      <c r="E114" s="19">
        <v>1</v>
      </c>
    </row>
    <row r="115" spans="1:5" ht="7.5" customHeight="1" x14ac:dyDescent="0.2">
      <c r="A115" s="35"/>
    </row>
    <row r="116" spans="1:5" x14ac:dyDescent="0.2">
      <c r="A116" s="57" t="s">
        <v>145</v>
      </c>
      <c r="B116" s="31"/>
      <c r="C116" s="22"/>
      <c r="D116" s="23"/>
      <c r="E116" s="23"/>
    </row>
  </sheetData>
  <mergeCells count="34">
    <mergeCell ref="E10:E11"/>
    <mergeCell ref="A15:A17"/>
    <mergeCell ref="B15:C15"/>
    <mergeCell ref="A19:A25"/>
    <mergeCell ref="B19:C19"/>
    <mergeCell ref="A13:C13"/>
    <mergeCell ref="A10:A11"/>
    <mergeCell ref="B10:B11"/>
    <mergeCell ref="C10:C11"/>
    <mergeCell ref="D10:D11"/>
    <mergeCell ref="A27:A37"/>
    <mergeCell ref="B27:C27"/>
    <mergeCell ref="A39:A46"/>
    <mergeCell ref="B39:C39"/>
    <mergeCell ref="A48:A52"/>
    <mergeCell ref="B48:C48"/>
    <mergeCell ref="A54:A68"/>
    <mergeCell ref="B54:C54"/>
    <mergeCell ref="A70:A72"/>
    <mergeCell ref="B70:C70"/>
    <mergeCell ref="A74:A77"/>
    <mergeCell ref="B74:C74"/>
    <mergeCell ref="A79:A84"/>
    <mergeCell ref="B79:C79"/>
    <mergeCell ref="B86:C86"/>
    <mergeCell ref="A94:A97"/>
    <mergeCell ref="B94:C94"/>
    <mergeCell ref="A110:A114"/>
    <mergeCell ref="B110:C110"/>
    <mergeCell ref="A99:A104"/>
    <mergeCell ref="B99:C99"/>
    <mergeCell ref="A86:A92"/>
    <mergeCell ref="A106:A108"/>
    <mergeCell ref="B106:C106"/>
  </mergeCells>
  <hyperlinks>
    <hyperlink ref="C1" location="Indice!A1" display="Volver al índice"/>
  </hyperlinks>
  <printOptions horizontalCentered="1"/>
  <pageMargins left="0.74803149606299213" right="0.74803149606299213" top="0.98425196850393704" bottom="0.98425196850393704" header="0" footer="0"/>
  <pageSetup scale="9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E1" sqref="E1"/>
    </sheetView>
  </sheetViews>
  <sheetFormatPr baseColWidth="10" defaultRowHeight="14.25" x14ac:dyDescent="0.2"/>
  <cols>
    <col min="1" max="1" width="17" style="38" customWidth="1"/>
    <col min="2" max="3" width="10.28515625" style="38" bestFit="1" customWidth="1"/>
    <col min="4" max="4" width="7.28515625" style="38" bestFit="1" customWidth="1"/>
    <col min="5" max="6" width="10.28515625" style="38" bestFit="1" customWidth="1"/>
    <col min="7" max="7" width="7.28515625" style="38" bestFit="1" customWidth="1"/>
    <col min="8" max="9" width="10.28515625" style="38" bestFit="1" customWidth="1"/>
    <col min="10" max="10" width="7.28515625" style="38" bestFit="1" customWidth="1"/>
    <col min="11" max="11" width="11.42578125" style="38"/>
    <col min="12" max="16384" width="11.42578125" style="36"/>
  </cols>
  <sheetData>
    <row r="1" spans="1:10" x14ac:dyDescent="0.2">
      <c r="C1" s="24" t="s">
        <v>93</v>
      </c>
    </row>
    <row r="4" spans="1:10" x14ac:dyDescent="0.2">
      <c r="A4" s="37"/>
    </row>
    <row r="5" spans="1:10" x14ac:dyDescent="0.2">
      <c r="A5" s="37"/>
    </row>
    <row r="7" spans="1:10" x14ac:dyDescent="0.2">
      <c r="A7" s="37" t="s">
        <v>135</v>
      </c>
    </row>
    <row r="8" spans="1:10" x14ac:dyDescent="0.2">
      <c r="A8" s="54" t="s">
        <v>144</v>
      </c>
    </row>
    <row r="10" spans="1:10" x14ac:dyDescent="0.2">
      <c r="A10" s="66" t="s">
        <v>131</v>
      </c>
      <c r="B10" s="69" t="s">
        <v>3</v>
      </c>
      <c r="C10" s="69"/>
      <c r="D10" s="69"/>
      <c r="E10" s="69" t="s">
        <v>6</v>
      </c>
      <c r="F10" s="69"/>
      <c r="G10" s="69"/>
      <c r="H10" s="69" t="s">
        <v>123</v>
      </c>
      <c r="I10" s="69"/>
      <c r="J10" s="69"/>
    </row>
    <row r="11" spans="1:10" x14ac:dyDescent="0.2">
      <c r="A11" s="67"/>
      <c r="B11" s="47" t="s">
        <v>124</v>
      </c>
      <c r="C11" s="47" t="s">
        <v>125</v>
      </c>
      <c r="D11" s="47" t="s">
        <v>0</v>
      </c>
      <c r="E11" s="47" t="s">
        <v>124</v>
      </c>
      <c r="F11" s="47" t="s">
        <v>125</v>
      </c>
      <c r="G11" s="47" t="s">
        <v>0</v>
      </c>
      <c r="H11" s="47" t="s">
        <v>124</v>
      </c>
      <c r="I11" s="47" t="s">
        <v>125</v>
      </c>
      <c r="J11" s="47" t="s">
        <v>0</v>
      </c>
    </row>
    <row r="12" spans="1:10" x14ac:dyDescent="0.2">
      <c r="B12" s="37"/>
      <c r="C12" s="37"/>
      <c r="D12" s="37"/>
      <c r="E12" s="37"/>
      <c r="F12" s="37"/>
      <c r="G12" s="37"/>
      <c r="H12" s="37"/>
      <c r="I12" s="37"/>
      <c r="J12" s="37"/>
    </row>
    <row r="13" spans="1:10" ht="18" customHeight="1" x14ac:dyDescent="0.2">
      <c r="A13" s="48" t="s">
        <v>0</v>
      </c>
      <c r="B13" s="45">
        <f t="shared" ref="B13:J13" si="0">SUM(B15:B18)</f>
        <v>12343</v>
      </c>
      <c r="C13" s="45">
        <f t="shared" si="0"/>
        <v>12746</v>
      </c>
      <c r="D13" s="45">
        <f t="shared" si="0"/>
        <v>25089</v>
      </c>
      <c r="E13" s="45">
        <f t="shared" si="0"/>
        <v>10418</v>
      </c>
      <c r="F13" s="45">
        <f t="shared" si="0"/>
        <v>10426</v>
      </c>
      <c r="G13" s="45">
        <f t="shared" si="0"/>
        <v>20844</v>
      </c>
      <c r="H13" s="45">
        <f t="shared" si="0"/>
        <v>22761</v>
      </c>
      <c r="I13" s="45">
        <f t="shared" si="0"/>
        <v>23172</v>
      </c>
      <c r="J13" s="45">
        <f t="shared" si="0"/>
        <v>45933</v>
      </c>
    </row>
    <row r="14" spans="1:10" x14ac:dyDescent="0.2">
      <c r="B14" s="37"/>
      <c r="C14" s="37"/>
      <c r="D14" s="37"/>
      <c r="E14" s="37"/>
      <c r="F14" s="37"/>
      <c r="G14" s="37"/>
      <c r="H14" s="37"/>
      <c r="I14" s="37"/>
      <c r="J14" s="37"/>
    </row>
    <row r="15" spans="1:10" ht="18" customHeight="1" x14ac:dyDescent="0.2">
      <c r="A15" s="38" t="s">
        <v>132</v>
      </c>
      <c r="B15" s="39">
        <v>3387</v>
      </c>
      <c r="C15" s="39">
        <v>3305</v>
      </c>
      <c r="D15" s="39">
        <f>B15+C15</f>
        <v>6692</v>
      </c>
      <c r="E15" s="39">
        <v>2934</v>
      </c>
      <c r="F15" s="39">
        <v>2766</v>
      </c>
      <c r="G15" s="39">
        <f>E15+F15</f>
        <v>5700</v>
      </c>
      <c r="H15" s="39">
        <f>B15+E15</f>
        <v>6321</v>
      </c>
      <c r="I15" s="39">
        <f>C15+F15</f>
        <v>6071</v>
      </c>
      <c r="J15" s="39">
        <f>D15+G15</f>
        <v>12392</v>
      </c>
    </row>
    <row r="16" spans="1:10" ht="18" customHeight="1" x14ac:dyDescent="0.2">
      <c r="A16" s="38" t="s">
        <v>133</v>
      </c>
      <c r="B16" s="39">
        <v>1325</v>
      </c>
      <c r="C16" s="39">
        <v>1262</v>
      </c>
      <c r="D16" s="39">
        <f t="shared" ref="D16:D18" si="1">B16+C16</f>
        <v>2587</v>
      </c>
      <c r="E16" s="39">
        <v>1115</v>
      </c>
      <c r="F16" s="39">
        <v>1105</v>
      </c>
      <c r="G16" s="39">
        <f t="shared" ref="G16:G18" si="2">E16+F16</f>
        <v>2220</v>
      </c>
      <c r="H16" s="39">
        <f t="shared" ref="H16:J18" si="3">B16+E16</f>
        <v>2440</v>
      </c>
      <c r="I16" s="39">
        <f t="shared" si="3"/>
        <v>2367</v>
      </c>
      <c r="J16" s="39">
        <f t="shared" si="3"/>
        <v>4807</v>
      </c>
    </row>
    <row r="17" spans="1:10" ht="18" customHeight="1" x14ac:dyDescent="0.2">
      <c r="A17" s="38" t="s">
        <v>134</v>
      </c>
      <c r="B17" s="39">
        <v>6483</v>
      </c>
      <c r="C17" s="39">
        <v>6925</v>
      </c>
      <c r="D17" s="39">
        <f t="shared" si="1"/>
        <v>13408</v>
      </c>
      <c r="E17" s="39">
        <v>5410</v>
      </c>
      <c r="F17" s="39">
        <v>5569</v>
      </c>
      <c r="G17" s="39">
        <f t="shared" si="2"/>
        <v>10979</v>
      </c>
      <c r="H17" s="39">
        <f t="shared" si="3"/>
        <v>11893</v>
      </c>
      <c r="I17" s="39">
        <f t="shared" si="3"/>
        <v>12494</v>
      </c>
      <c r="J17" s="39">
        <f t="shared" si="3"/>
        <v>24387</v>
      </c>
    </row>
    <row r="18" spans="1:10" ht="18" customHeight="1" x14ac:dyDescent="0.2">
      <c r="A18" s="38" t="s">
        <v>141</v>
      </c>
      <c r="B18" s="39">
        <v>1148</v>
      </c>
      <c r="C18" s="39">
        <v>1254</v>
      </c>
      <c r="D18" s="39">
        <f t="shared" si="1"/>
        <v>2402</v>
      </c>
      <c r="E18" s="39">
        <v>959</v>
      </c>
      <c r="F18" s="39">
        <v>986</v>
      </c>
      <c r="G18" s="39">
        <f t="shared" si="2"/>
        <v>1945</v>
      </c>
      <c r="H18" s="39">
        <f t="shared" si="3"/>
        <v>2107</v>
      </c>
      <c r="I18" s="39">
        <f t="shared" si="3"/>
        <v>2240</v>
      </c>
      <c r="J18" s="39">
        <f t="shared" si="3"/>
        <v>4347</v>
      </c>
    </row>
    <row r="19" spans="1:10" x14ac:dyDescent="0.2">
      <c r="A19" s="47"/>
    </row>
    <row r="20" spans="1:10" x14ac:dyDescent="0.2">
      <c r="A20" s="57" t="s">
        <v>145</v>
      </c>
      <c r="B20" s="40"/>
      <c r="C20" s="40"/>
      <c r="D20" s="40"/>
      <c r="E20" s="40"/>
      <c r="F20" s="40"/>
      <c r="G20" s="40"/>
      <c r="H20" s="40"/>
      <c r="I20" s="40"/>
      <c r="J20" s="40"/>
    </row>
  </sheetData>
  <mergeCells count="4">
    <mergeCell ref="A10:A11"/>
    <mergeCell ref="B10:D10"/>
    <mergeCell ref="E10:G10"/>
    <mergeCell ref="H10:J10"/>
  </mergeCells>
  <hyperlinks>
    <hyperlink ref="C1" location="Indice!A1" display="Volver al índice"/>
  </hyperlinks>
  <printOptions horizontalCentered="1"/>
  <pageMargins left="0.74803149606299213" right="0.74803149606299213" top="0.98425196850393704" bottom="0.98425196850393704" header="0" footer="0"/>
  <pageSetup scale="9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E1" sqref="E1"/>
    </sheetView>
  </sheetViews>
  <sheetFormatPr baseColWidth="10" defaultRowHeight="14.25" x14ac:dyDescent="0.2"/>
  <cols>
    <col min="1" max="1" width="17" style="38" customWidth="1"/>
    <col min="2" max="2" width="10.28515625" style="38" bestFit="1" customWidth="1"/>
    <col min="3" max="3" width="10.42578125" style="38" customWidth="1"/>
    <col min="4" max="4" width="7.28515625" style="38" bestFit="1" customWidth="1"/>
    <col min="5" max="6" width="10.28515625" style="38" bestFit="1" customWidth="1"/>
    <col min="7" max="7" width="7.28515625" style="38" bestFit="1" customWidth="1"/>
    <col min="8" max="9" width="10.28515625" style="38" bestFit="1" customWidth="1"/>
    <col min="10" max="10" width="7.28515625" style="38" bestFit="1" customWidth="1"/>
    <col min="11" max="11" width="11.42578125" style="38"/>
    <col min="12" max="16384" width="11.42578125" style="36"/>
  </cols>
  <sheetData>
    <row r="1" spans="1:11" x14ac:dyDescent="0.2">
      <c r="C1" s="24" t="s">
        <v>93</v>
      </c>
    </row>
    <row r="4" spans="1:11" x14ac:dyDescent="0.2">
      <c r="A4" s="37"/>
    </row>
    <row r="5" spans="1:11" x14ac:dyDescent="0.2">
      <c r="A5" s="37"/>
    </row>
    <row r="7" spans="1:11" x14ac:dyDescent="0.2">
      <c r="A7" s="37" t="s">
        <v>137</v>
      </c>
    </row>
    <row r="8" spans="1:11" x14ac:dyDescent="0.2">
      <c r="A8" s="54" t="s">
        <v>144</v>
      </c>
    </row>
    <row r="10" spans="1:11" x14ac:dyDescent="0.2">
      <c r="A10" s="66" t="s">
        <v>126</v>
      </c>
      <c r="B10" s="70" t="s">
        <v>3</v>
      </c>
      <c r="C10" s="70"/>
      <c r="D10" s="70"/>
      <c r="E10" s="70" t="s">
        <v>6</v>
      </c>
      <c r="F10" s="70"/>
      <c r="G10" s="70"/>
      <c r="H10" s="70" t="s">
        <v>123</v>
      </c>
      <c r="I10" s="70"/>
      <c r="J10" s="70"/>
    </row>
    <row r="11" spans="1:11" x14ac:dyDescent="0.2">
      <c r="A11" s="67"/>
      <c r="B11" s="47" t="s">
        <v>124</v>
      </c>
      <c r="C11" s="47" t="s">
        <v>125</v>
      </c>
      <c r="D11" s="47" t="s">
        <v>0</v>
      </c>
      <c r="E11" s="47" t="s">
        <v>124</v>
      </c>
      <c r="F11" s="47" t="s">
        <v>125</v>
      </c>
      <c r="G11" s="47" t="s">
        <v>0</v>
      </c>
      <c r="H11" s="47" t="s">
        <v>124</v>
      </c>
      <c r="I11" s="47" t="s">
        <v>125</v>
      </c>
      <c r="J11" s="47" t="s">
        <v>0</v>
      </c>
    </row>
    <row r="12" spans="1:11" x14ac:dyDescent="0.2">
      <c r="B12" s="37"/>
      <c r="C12" s="37"/>
      <c r="D12" s="37"/>
      <c r="E12" s="37"/>
      <c r="F12" s="37"/>
      <c r="G12" s="37"/>
      <c r="H12" s="37"/>
      <c r="I12" s="37"/>
      <c r="J12" s="37"/>
    </row>
    <row r="13" spans="1:11" ht="18" customHeight="1" x14ac:dyDescent="0.2">
      <c r="A13" s="48" t="s">
        <v>0</v>
      </c>
      <c r="B13" s="45">
        <f t="shared" ref="B13:J13" si="0">SUM(B15:B18)</f>
        <v>12343</v>
      </c>
      <c r="C13" s="45">
        <f t="shared" si="0"/>
        <v>12746</v>
      </c>
      <c r="D13" s="45">
        <f t="shared" si="0"/>
        <v>25089</v>
      </c>
      <c r="E13" s="45">
        <f t="shared" si="0"/>
        <v>10418</v>
      </c>
      <c r="F13" s="45">
        <f t="shared" si="0"/>
        <v>10426</v>
      </c>
      <c r="G13" s="45">
        <f t="shared" si="0"/>
        <v>20844</v>
      </c>
      <c r="H13" s="45">
        <f t="shared" si="0"/>
        <v>22761</v>
      </c>
      <c r="I13" s="45">
        <f t="shared" si="0"/>
        <v>23172</v>
      </c>
      <c r="J13" s="45">
        <f t="shared" si="0"/>
        <v>45933</v>
      </c>
    </row>
    <row r="14" spans="1:11" x14ac:dyDescent="0.2">
      <c r="B14" s="37"/>
      <c r="C14" s="37"/>
      <c r="D14" s="37"/>
      <c r="E14" s="37"/>
      <c r="F14" s="37"/>
      <c r="G14" s="37"/>
      <c r="H14" s="37"/>
      <c r="I14" s="37"/>
      <c r="J14" s="37"/>
    </row>
    <row r="15" spans="1:11" ht="18" customHeight="1" x14ac:dyDescent="0.2">
      <c r="A15" s="38">
        <v>0</v>
      </c>
      <c r="B15" s="45">
        <v>693</v>
      </c>
      <c r="C15" s="45">
        <v>672</v>
      </c>
      <c r="D15" s="39">
        <f>B15+C15</f>
        <v>1365</v>
      </c>
      <c r="E15" s="45">
        <v>2300</v>
      </c>
      <c r="F15" s="45">
        <v>2188</v>
      </c>
      <c r="G15" s="39">
        <f>E15+F15</f>
        <v>4488</v>
      </c>
      <c r="H15" s="39">
        <f t="shared" ref="H15:J18" si="1">B15+E15</f>
        <v>2993</v>
      </c>
      <c r="I15" s="39">
        <f t="shared" si="1"/>
        <v>2860</v>
      </c>
      <c r="J15" s="39">
        <f t="shared" si="1"/>
        <v>5853</v>
      </c>
      <c r="K15" s="51"/>
    </row>
    <row r="16" spans="1:11" ht="18" customHeight="1" x14ac:dyDescent="0.2">
      <c r="A16" s="38">
        <v>1</v>
      </c>
      <c r="B16" s="45">
        <v>9216</v>
      </c>
      <c r="C16" s="45">
        <v>9623</v>
      </c>
      <c r="D16" s="39">
        <f>B16+C16</f>
        <v>18839</v>
      </c>
      <c r="E16" s="45">
        <v>6470</v>
      </c>
      <c r="F16" s="45">
        <v>6672</v>
      </c>
      <c r="G16" s="39">
        <f>E16+F16</f>
        <v>13142</v>
      </c>
      <c r="H16" s="39">
        <f t="shared" si="1"/>
        <v>15686</v>
      </c>
      <c r="I16" s="39">
        <f t="shared" si="1"/>
        <v>16295</v>
      </c>
      <c r="J16" s="39">
        <f t="shared" si="1"/>
        <v>31981</v>
      </c>
      <c r="K16" s="51"/>
    </row>
    <row r="17" spans="1:11" ht="18" customHeight="1" x14ac:dyDescent="0.2">
      <c r="A17" s="38">
        <v>2</v>
      </c>
      <c r="B17" s="45">
        <v>2407</v>
      </c>
      <c r="C17" s="45">
        <v>2414</v>
      </c>
      <c r="D17" s="39">
        <f t="shared" ref="D17:D18" si="2">B17+C17</f>
        <v>4821</v>
      </c>
      <c r="E17" s="45">
        <v>1625</v>
      </c>
      <c r="F17" s="45">
        <v>1545</v>
      </c>
      <c r="G17" s="39">
        <f t="shared" ref="G17:G18" si="3">E17+F17</f>
        <v>3170</v>
      </c>
      <c r="H17" s="39">
        <f t="shared" si="1"/>
        <v>4032</v>
      </c>
      <c r="I17" s="39">
        <f t="shared" si="1"/>
        <v>3959</v>
      </c>
      <c r="J17" s="39">
        <f t="shared" si="1"/>
        <v>7991</v>
      </c>
      <c r="K17" s="51"/>
    </row>
    <row r="18" spans="1:11" ht="18" customHeight="1" x14ac:dyDescent="0.2">
      <c r="A18" s="38">
        <v>3</v>
      </c>
      <c r="B18" s="45">
        <v>27</v>
      </c>
      <c r="C18" s="45">
        <v>37</v>
      </c>
      <c r="D18" s="39">
        <f t="shared" si="2"/>
        <v>64</v>
      </c>
      <c r="E18" s="45">
        <v>23</v>
      </c>
      <c r="F18" s="45">
        <v>21</v>
      </c>
      <c r="G18" s="39">
        <f t="shared" si="3"/>
        <v>44</v>
      </c>
      <c r="H18" s="39">
        <f t="shared" si="1"/>
        <v>50</v>
      </c>
      <c r="I18" s="39">
        <f t="shared" si="1"/>
        <v>58</v>
      </c>
      <c r="J18" s="39">
        <f t="shared" si="1"/>
        <v>108</v>
      </c>
      <c r="K18" s="51"/>
    </row>
    <row r="20" spans="1:11" x14ac:dyDescent="0.2">
      <c r="A20" s="58" t="s">
        <v>145</v>
      </c>
      <c r="B20" s="40"/>
      <c r="C20" s="40"/>
      <c r="D20" s="40"/>
      <c r="E20" s="40"/>
      <c r="F20" s="40"/>
      <c r="G20" s="40"/>
      <c r="H20" s="40"/>
      <c r="I20" s="40"/>
      <c r="J20" s="40"/>
    </row>
  </sheetData>
  <mergeCells count="4">
    <mergeCell ref="A10:A11"/>
    <mergeCell ref="B10:D10"/>
    <mergeCell ref="E10:G10"/>
    <mergeCell ref="H10:J10"/>
  </mergeCells>
  <hyperlinks>
    <hyperlink ref="C1" location="Indice!A1" display="Volver al índice"/>
  </hyperlinks>
  <printOptions horizontalCentered="1"/>
  <pageMargins left="0.74803149606299213" right="0.74803149606299213" top="0.98425196850393704" bottom="0.98425196850393704" header="0" footer="0"/>
  <pageSetup scale="95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activeCell="E1" sqref="E1"/>
    </sheetView>
  </sheetViews>
  <sheetFormatPr baseColWidth="10" defaultRowHeight="14.25" x14ac:dyDescent="0.2"/>
  <cols>
    <col min="1" max="1" width="17" style="38" customWidth="1"/>
    <col min="2" max="2" width="10.28515625" style="38" bestFit="1" customWidth="1"/>
    <col min="3" max="3" width="10" style="38" customWidth="1"/>
    <col min="4" max="4" width="8.85546875" style="38" customWidth="1"/>
    <col min="5" max="6" width="10.28515625" style="38" bestFit="1" customWidth="1"/>
    <col min="7" max="7" width="8.85546875" style="38" bestFit="1" customWidth="1"/>
    <col min="8" max="9" width="10.28515625" style="38" bestFit="1" customWidth="1"/>
    <col min="10" max="10" width="8.85546875" style="38" bestFit="1" customWidth="1"/>
    <col min="11" max="11" width="11.42578125" style="46"/>
    <col min="12" max="16384" width="11.42578125" style="43"/>
  </cols>
  <sheetData>
    <row r="1" spans="1:10" x14ac:dyDescent="0.2">
      <c r="C1" s="24" t="s">
        <v>93</v>
      </c>
    </row>
    <row r="4" spans="1:10" x14ac:dyDescent="0.2">
      <c r="A4" s="37"/>
    </row>
    <row r="5" spans="1:10" x14ac:dyDescent="0.2">
      <c r="A5" s="37"/>
    </row>
    <row r="7" spans="1:10" x14ac:dyDescent="0.2">
      <c r="A7" s="37" t="s">
        <v>136</v>
      </c>
    </row>
    <row r="8" spans="1:10" x14ac:dyDescent="0.2">
      <c r="A8" s="54" t="s">
        <v>144</v>
      </c>
    </row>
    <row r="10" spans="1:10" ht="15" customHeight="1" x14ac:dyDescent="0.2">
      <c r="A10" s="66" t="s">
        <v>127</v>
      </c>
      <c r="B10" s="69" t="s">
        <v>3</v>
      </c>
      <c r="C10" s="69"/>
      <c r="D10" s="69"/>
      <c r="E10" s="69" t="s">
        <v>6</v>
      </c>
      <c r="F10" s="69"/>
      <c r="G10" s="69"/>
      <c r="H10" s="69" t="s">
        <v>123</v>
      </c>
      <c r="I10" s="69"/>
      <c r="J10" s="69"/>
    </row>
    <row r="11" spans="1:10" x14ac:dyDescent="0.2">
      <c r="A11" s="67"/>
      <c r="B11" s="47" t="s">
        <v>124</v>
      </c>
      <c r="C11" s="47" t="s">
        <v>125</v>
      </c>
      <c r="D11" s="44" t="s">
        <v>0</v>
      </c>
      <c r="E11" s="47" t="s">
        <v>124</v>
      </c>
      <c r="F11" s="47" t="s">
        <v>125</v>
      </c>
      <c r="G11" s="44" t="s">
        <v>0</v>
      </c>
      <c r="H11" s="47" t="s">
        <v>124</v>
      </c>
      <c r="I11" s="47" t="s">
        <v>125</v>
      </c>
      <c r="J11" s="44" t="s">
        <v>0</v>
      </c>
    </row>
    <row r="12" spans="1:10" x14ac:dyDescent="0.2">
      <c r="B12" s="37"/>
      <c r="C12" s="37"/>
      <c r="D12" s="37"/>
      <c r="E12" s="37"/>
      <c r="F12" s="37"/>
      <c r="G12" s="37"/>
      <c r="H12" s="37"/>
      <c r="I12" s="37"/>
      <c r="J12" s="37"/>
    </row>
    <row r="13" spans="1:10" ht="18" customHeight="1" x14ac:dyDescent="0.2">
      <c r="A13" s="38" t="s">
        <v>128</v>
      </c>
      <c r="B13" s="39">
        <v>3387</v>
      </c>
      <c r="C13" s="39">
        <v>3305</v>
      </c>
      <c r="D13" s="39">
        <f>B13+C13</f>
        <v>6692</v>
      </c>
      <c r="E13" s="39">
        <v>2934</v>
      </c>
      <c r="F13" s="39">
        <v>2766</v>
      </c>
      <c r="G13" s="39">
        <f t="shared" ref="G13:G15" si="0">E13+F13</f>
        <v>5700</v>
      </c>
      <c r="H13" s="39">
        <f t="shared" ref="H13:I14" si="1">B13+E13</f>
        <v>6321</v>
      </c>
      <c r="I13" s="39">
        <f t="shared" ref="I13" si="2">C13+F13</f>
        <v>6071</v>
      </c>
      <c r="J13" s="39">
        <f t="shared" ref="J13" si="3">D13+G13</f>
        <v>12392</v>
      </c>
    </row>
    <row r="14" spans="1:10" ht="18" customHeight="1" x14ac:dyDescent="0.2">
      <c r="A14" s="38" t="s">
        <v>129</v>
      </c>
      <c r="B14" s="39">
        <v>1148</v>
      </c>
      <c r="C14" s="39">
        <v>1254</v>
      </c>
      <c r="D14" s="39">
        <f t="shared" ref="D14" si="4">B14+C14</f>
        <v>2402</v>
      </c>
      <c r="E14" s="39">
        <v>959</v>
      </c>
      <c r="F14" s="39">
        <v>986</v>
      </c>
      <c r="G14" s="39">
        <f t="shared" si="0"/>
        <v>1945</v>
      </c>
      <c r="H14" s="39">
        <f t="shared" si="1"/>
        <v>2107</v>
      </c>
      <c r="I14" s="39">
        <f t="shared" si="1"/>
        <v>2240</v>
      </c>
      <c r="J14" s="39">
        <f>D14+G14</f>
        <v>4347</v>
      </c>
    </row>
    <row r="15" spans="1:10" ht="18" customHeight="1" x14ac:dyDescent="0.2">
      <c r="A15" s="38" t="s">
        <v>130</v>
      </c>
      <c r="B15" s="39">
        <v>289</v>
      </c>
      <c r="C15" s="39">
        <v>244</v>
      </c>
      <c r="D15" s="39">
        <f t="shared" ref="D15" si="5">B15+C15</f>
        <v>533</v>
      </c>
      <c r="E15" s="39">
        <v>223</v>
      </c>
      <c r="F15" s="39">
        <v>190</v>
      </c>
      <c r="G15" s="39">
        <f t="shared" si="0"/>
        <v>413</v>
      </c>
      <c r="H15" s="39">
        <f t="shared" ref="H15:I15" si="6">B15+E15</f>
        <v>512</v>
      </c>
      <c r="I15" s="39">
        <f t="shared" si="6"/>
        <v>434</v>
      </c>
      <c r="J15" s="39">
        <f>D15+G15</f>
        <v>946</v>
      </c>
    </row>
    <row r="17" spans="1:10" x14ac:dyDescent="0.2">
      <c r="A17" s="58" t="s">
        <v>145</v>
      </c>
      <c r="B17" s="40"/>
      <c r="C17" s="40"/>
      <c r="D17" s="40"/>
      <c r="E17" s="40"/>
      <c r="F17" s="40"/>
      <c r="G17" s="40"/>
      <c r="H17" s="40"/>
      <c r="I17" s="40"/>
      <c r="J17" s="40"/>
    </row>
  </sheetData>
  <mergeCells count="4">
    <mergeCell ref="A10:A11"/>
    <mergeCell ref="B10:D10"/>
    <mergeCell ref="E10:G10"/>
    <mergeCell ref="H10:J10"/>
  </mergeCells>
  <hyperlinks>
    <hyperlink ref="C1" location="Indice!A1" display="Volver al índice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Indice</vt:lpstr>
      <vt:lpstr>1</vt:lpstr>
      <vt:lpstr>2</vt:lpstr>
      <vt:lpstr>3</vt:lpstr>
      <vt:lpstr>4</vt:lpstr>
      <vt:lpstr>5</vt:lpstr>
      <vt:lpstr>6</vt:lpstr>
      <vt:lpstr>7</vt:lpstr>
    </vt:vector>
  </TitlesOfParts>
  <Company>PLANEACION MUNICIPAL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 SANCHEZ PEÑA</dc:creator>
  <cp:lastModifiedBy>GUIDO ESCOBAR</cp:lastModifiedBy>
  <cp:lastPrinted>2014-02-19T19:08:37Z</cp:lastPrinted>
  <dcterms:created xsi:type="dcterms:W3CDTF">2012-05-23T13:13:00Z</dcterms:created>
  <dcterms:modified xsi:type="dcterms:W3CDTF">2016-06-27T16:10:08Z</dcterms:modified>
</cp:coreProperties>
</file>