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895" windowHeight="7875"/>
  </bookViews>
  <sheets>
    <sheet name="1" sheetId="2" r:id="rId1"/>
  </sheets>
  <calcPr calcId="125725"/>
</workbook>
</file>

<file path=xl/calcChain.xml><?xml version="1.0" encoding="utf-8"?>
<calcChain xmlns="http://schemas.openxmlformats.org/spreadsheetml/2006/main">
  <c r="U14" i="2"/>
  <c r="T14"/>
  <c r="Q14"/>
  <c r="V53"/>
  <c r="U53"/>
  <c r="T53"/>
  <c r="V52"/>
  <c r="U52"/>
  <c r="T52"/>
  <c r="V51"/>
  <c r="U51"/>
  <c r="T51"/>
  <c r="V50"/>
  <c r="U50"/>
  <c r="T50"/>
  <c r="V49"/>
  <c r="U49"/>
  <c r="T49"/>
  <c r="V48"/>
  <c r="U48"/>
  <c r="T48"/>
  <c r="V47"/>
  <c r="U47"/>
  <c r="T47"/>
  <c r="V46"/>
  <c r="U46"/>
  <c r="T46"/>
  <c r="V45"/>
  <c r="U45"/>
  <c r="T45"/>
  <c r="V44"/>
  <c r="U44"/>
  <c r="T44"/>
  <c r="V43"/>
  <c r="U43"/>
  <c r="T43"/>
  <c r="V42"/>
  <c r="U42"/>
  <c r="T42"/>
  <c r="V41"/>
  <c r="U41"/>
  <c r="T41"/>
  <c r="V40"/>
  <c r="U40"/>
  <c r="T40"/>
  <c r="V39"/>
  <c r="U39"/>
  <c r="T39"/>
  <c r="V34"/>
  <c r="U34"/>
  <c r="T34"/>
  <c r="V33"/>
  <c r="U33"/>
  <c r="T33"/>
  <c r="V32"/>
  <c r="U32"/>
  <c r="T32"/>
  <c r="V31"/>
  <c r="U31"/>
  <c r="T31"/>
  <c r="V30"/>
  <c r="U30"/>
  <c r="T30"/>
  <c r="V29"/>
  <c r="U29"/>
  <c r="T29"/>
  <c r="V28"/>
  <c r="U28"/>
  <c r="T28"/>
  <c r="V27"/>
  <c r="U27"/>
  <c r="T27"/>
  <c r="V26"/>
  <c r="U26"/>
  <c r="T26"/>
  <c r="V25"/>
  <c r="U25"/>
  <c r="T25"/>
  <c r="V24"/>
  <c r="U24"/>
  <c r="T24"/>
  <c r="V23"/>
  <c r="U23"/>
  <c r="T23"/>
  <c r="V22"/>
  <c r="U22"/>
  <c r="T22"/>
  <c r="V21"/>
  <c r="U21"/>
  <c r="T21"/>
  <c r="V20"/>
  <c r="U20"/>
  <c r="T20"/>
  <c r="V19"/>
  <c r="U19"/>
  <c r="T19"/>
  <c r="V18"/>
  <c r="U18"/>
  <c r="T18"/>
  <c r="V17"/>
  <c r="U17"/>
  <c r="T17"/>
  <c r="V16"/>
  <c r="U16"/>
  <c r="T16"/>
  <c r="V15"/>
  <c r="U15"/>
  <c r="T15"/>
  <c r="V14"/>
  <c r="U12"/>
  <c r="M37"/>
  <c r="V37" s="1"/>
  <c r="L37"/>
  <c r="U37" s="1"/>
  <c r="K37"/>
  <c r="T37" s="1"/>
  <c r="M12"/>
  <c r="V12" s="1"/>
  <c r="L12"/>
  <c r="K12"/>
  <c r="T12" s="1"/>
  <c r="L10"/>
  <c r="U10" s="1"/>
  <c r="K10" l="1"/>
  <c r="T10" s="1"/>
  <c r="M10"/>
  <c r="V10" s="1"/>
  <c r="N14"/>
  <c r="S53"/>
  <c r="R53"/>
  <c r="Q53"/>
  <c r="S52"/>
  <c r="R52"/>
  <c r="Q52"/>
  <c r="S51"/>
  <c r="R51"/>
  <c r="Q51"/>
  <c r="S50"/>
  <c r="R50"/>
  <c r="Q50"/>
  <c r="S49"/>
  <c r="R49"/>
  <c r="Q49"/>
  <c r="S48"/>
  <c r="R48"/>
  <c r="Q48"/>
  <c r="S47"/>
  <c r="R47"/>
  <c r="Q47"/>
  <c r="S46"/>
  <c r="R46"/>
  <c r="Q46"/>
  <c r="S45"/>
  <c r="R45"/>
  <c r="Q45"/>
  <c r="S44"/>
  <c r="R44"/>
  <c r="Q44"/>
  <c r="S43"/>
  <c r="R43"/>
  <c r="Q43"/>
  <c r="S42"/>
  <c r="R42"/>
  <c r="Q42"/>
  <c r="S41"/>
  <c r="R41"/>
  <c r="Q41"/>
  <c r="S40"/>
  <c r="R40"/>
  <c r="Q40"/>
  <c r="S39"/>
  <c r="R39"/>
  <c r="Q39"/>
  <c r="S34"/>
  <c r="R34"/>
  <c r="Q34"/>
  <c r="S33"/>
  <c r="R33"/>
  <c r="Q33"/>
  <c r="S32"/>
  <c r="R32"/>
  <c r="Q32"/>
  <c r="S31"/>
  <c r="R31"/>
  <c r="Q31"/>
  <c r="S30"/>
  <c r="R30"/>
  <c r="Q30"/>
  <c r="S29"/>
  <c r="R29"/>
  <c r="Q29"/>
  <c r="S28"/>
  <c r="R28"/>
  <c r="Q28"/>
  <c r="S27"/>
  <c r="R27"/>
  <c r="Q27"/>
  <c r="S26"/>
  <c r="R26"/>
  <c r="Q26"/>
  <c r="S25"/>
  <c r="R25"/>
  <c r="Q25"/>
  <c r="S24"/>
  <c r="R24"/>
  <c r="Q24"/>
  <c r="S23"/>
  <c r="R23"/>
  <c r="Q23"/>
  <c r="S22"/>
  <c r="R22"/>
  <c r="Q22"/>
  <c r="S21"/>
  <c r="R21"/>
  <c r="Q21"/>
  <c r="S20"/>
  <c r="R20"/>
  <c r="Q20"/>
  <c r="S19"/>
  <c r="R19"/>
  <c r="Q19"/>
  <c r="S18"/>
  <c r="R18"/>
  <c r="Q18"/>
  <c r="S17"/>
  <c r="R17"/>
  <c r="Q17"/>
  <c r="S16"/>
  <c r="R16"/>
  <c r="Q16"/>
  <c r="S15"/>
  <c r="R15"/>
  <c r="Q15"/>
  <c r="S14"/>
  <c r="R14"/>
  <c r="J37"/>
  <c r="I37"/>
  <c r="H37"/>
  <c r="J12"/>
  <c r="I12"/>
  <c r="H12"/>
  <c r="N23"/>
  <c r="N53"/>
  <c r="N52"/>
  <c r="N40"/>
  <c r="O40"/>
  <c r="P40"/>
  <c r="N41"/>
  <c r="O41"/>
  <c r="P41"/>
  <c r="N42"/>
  <c r="O42"/>
  <c r="P42"/>
  <c r="N43"/>
  <c r="O43"/>
  <c r="P43"/>
  <c r="N44"/>
  <c r="O44"/>
  <c r="P44"/>
  <c r="N45"/>
  <c r="O45"/>
  <c r="P45"/>
  <c r="N46"/>
  <c r="O46"/>
  <c r="P46"/>
  <c r="N47"/>
  <c r="O47"/>
  <c r="P47"/>
  <c r="N48"/>
  <c r="O48"/>
  <c r="P48"/>
  <c r="N49"/>
  <c r="O49"/>
  <c r="P49"/>
  <c r="N50"/>
  <c r="O50"/>
  <c r="P50"/>
  <c r="N51"/>
  <c r="O51"/>
  <c r="P51"/>
  <c r="O52"/>
  <c r="P52"/>
  <c r="O53"/>
  <c r="P53"/>
  <c r="O39"/>
  <c r="P39"/>
  <c r="N39"/>
  <c r="N22"/>
  <c r="P23"/>
  <c r="N15"/>
  <c r="O15"/>
  <c r="P15"/>
  <c r="N16"/>
  <c r="O16"/>
  <c r="P16"/>
  <c r="N17"/>
  <c r="O17"/>
  <c r="P17"/>
  <c r="N18"/>
  <c r="O18"/>
  <c r="P18"/>
  <c r="N19"/>
  <c r="O19"/>
  <c r="P19"/>
  <c r="N20"/>
  <c r="O20"/>
  <c r="P20"/>
  <c r="N21"/>
  <c r="O21"/>
  <c r="P21"/>
  <c r="O22"/>
  <c r="P22"/>
  <c r="O23"/>
  <c r="N24"/>
  <c r="O24"/>
  <c r="P24"/>
  <c r="N25"/>
  <c r="O25"/>
  <c r="P25"/>
  <c r="N26"/>
  <c r="O26"/>
  <c r="P26"/>
  <c r="N27"/>
  <c r="O27"/>
  <c r="P27"/>
  <c r="N28"/>
  <c r="O28"/>
  <c r="P28"/>
  <c r="N29"/>
  <c r="O29"/>
  <c r="P29"/>
  <c r="N30"/>
  <c r="O30"/>
  <c r="P30"/>
  <c r="N31"/>
  <c r="O31"/>
  <c r="P31"/>
  <c r="N32"/>
  <c r="O32"/>
  <c r="P32"/>
  <c r="N33"/>
  <c r="O33"/>
  <c r="P33"/>
  <c r="N34"/>
  <c r="O34"/>
  <c r="P34"/>
  <c r="P14"/>
  <c r="O14"/>
  <c r="F12"/>
  <c r="G12"/>
  <c r="E12"/>
  <c r="Q12" l="1"/>
  <c r="S12"/>
  <c r="J10"/>
  <c r="R12"/>
  <c r="H10"/>
  <c r="I10"/>
  <c r="G37"/>
  <c r="S37" s="1"/>
  <c r="F37"/>
  <c r="R37" s="1"/>
  <c r="E37"/>
  <c r="Q37" s="1"/>
  <c r="D37"/>
  <c r="C37"/>
  <c r="B37"/>
  <c r="D12"/>
  <c r="P12" s="1"/>
  <c r="C12"/>
  <c r="O12" s="1"/>
  <c r="B12"/>
  <c r="N12" s="1"/>
  <c r="F10" l="1"/>
  <c r="R10" s="1"/>
  <c r="O37"/>
  <c r="E10"/>
  <c r="Q10" s="1"/>
  <c r="N37"/>
  <c r="G10"/>
  <c r="P37"/>
  <c r="D10"/>
  <c r="C10"/>
  <c r="B10"/>
  <c r="P10" l="1"/>
  <c r="S10"/>
  <c r="N10"/>
  <c r="O10"/>
</calcChain>
</file>

<file path=xl/sharedStrings.xml><?xml version="1.0" encoding="utf-8"?>
<sst xmlns="http://schemas.openxmlformats.org/spreadsheetml/2006/main" count="67" uniqueCount="38">
  <si>
    <t>Población</t>
  </si>
  <si>
    <t>Viviendas</t>
  </si>
  <si>
    <t>Hogares</t>
  </si>
  <si>
    <t>TOTAL</t>
  </si>
  <si>
    <t>Navarro</t>
  </si>
  <si>
    <t>El Hormiguero</t>
  </si>
  <si>
    <t>Pance</t>
  </si>
  <si>
    <t>La Buitrera</t>
  </si>
  <si>
    <t>Villacarmelo</t>
  </si>
  <si>
    <t>Los Andes</t>
  </si>
  <si>
    <t>La Leonera</t>
  </si>
  <si>
    <t>Felidia</t>
  </si>
  <si>
    <t>El Saladito</t>
  </si>
  <si>
    <t>La Elvira</t>
  </si>
  <si>
    <t>La Castilla</t>
  </si>
  <si>
    <t>La Paz</t>
  </si>
  <si>
    <t>Montebello</t>
  </si>
  <si>
    <t>Golondrinas</t>
  </si>
  <si>
    <t>Comuna</t>
  </si>
  <si>
    <t>Corregimiento</t>
  </si>
  <si>
    <t>Pichindé</t>
  </si>
  <si>
    <t>Comuna / Corregimiento</t>
  </si>
  <si>
    <t>-</t>
  </si>
  <si>
    <t>Base Julio 2011</t>
  </si>
  <si>
    <t>Municipio de Santiago de Cali</t>
  </si>
  <si>
    <t>DEPARTAMENTO ADMINISTRATIVO DE PLANEACIÓN</t>
  </si>
  <si>
    <t>Comparación población, viviendas y hogares, según bases certificadas Sisbén metodología III</t>
  </si>
  <si>
    <r>
      <t>Base 2010</t>
    </r>
    <r>
      <rPr>
        <vertAlign val="superscript"/>
        <sz val="10"/>
        <rFont val="Arial"/>
        <family val="2"/>
      </rPr>
      <t>a</t>
    </r>
  </si>
  <si>
    <t xml:space="preserve">              a: A la base certificada de Julio de 2010 se le agregaron los datos de los corregimientos: Villacarmelo y </t>
  </si>
  <si>
    <t xml:space="preserve">              La Castilla certificados con la base Noviembre 2010, motivo por el cual en la tabla se expresa la </t>
  </si>
  <si>
    <t xml:space="preserve">              fuente de datos como Base 2010</t>
  </si>
  <si>
    <t>FUENTE: Base certificada Sisben / Subdirección de Desarrollo Integral / DAP</t>
  </si>
  <si>
    <t>Base Julio 2012</t>
  </si>
  <si>
    <t xml:space="preserve">Variación 2011-2010 (%) </t>
  </si>
  <si>
    <t xml:space="preserve">Variación 2012-2011 (%) </t>
  </si>
  <si>
    <t>2010 - 2011 - 2012 - 2013</t>
  </si>
  <si>
    <t>Base Julio 2013</t>
  </si>
  <si>
    <t xml:space="preserve">Variación 2013-2012 (%)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</si>
</sst>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rgb="FFC00000"/>
      <name val="Arial"/>
      <family val="2"/>
    </font>
    <font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3" fontId="0" fillId="0" borderId="0" xfId="0" applyNumberFormat="1"/>
    <xf numFmtId="3" fontId="0" fillId="0" borderId="0" xfId="0" applyNumberFormat="1" applyAlignment="1">
      <alignment horizontal="right"/>
    </xf>
    <xf numFmtId="3" fontId="0" fillId="0" borderId="0" xfId="0" applyNumberFormat="1" applyAlignment="1">
      <alignment vertical="center"/>
    </xf>
    <xf numFmtId="0" fontId="1" fillId="0" borderId="0" xfId="0" applyFont="1" applyBorder="1" applyAlignment="1">
      <alignment horizontal="left" vertical="center"/>
    </xf>
    <xf numFmtId="3" fontId="2" fillId="2" borderId="0" xfId="0" applyNumberFormat="1" applyFont="1" applyFill="1" applyAlignment="1">
      <alignment vertical="center"/>
    </xf>
    <xf numFmtId="3" fontId="2" fillId="2" borderId="0" xfId="0" applyNumberFormat="1" applyFont="1" applyFill="1" applyAlignment="1">
      <alignment horizontal="right" vertical="center"/>
    </xf>
    <xf numFmtId="3" fontId="1" fillId="0" borderId="0" xfId="0" applyNumberFormat="1" applyFont="1" applyAlignment="1">
      <alignment vertical="center"/>
    </xf>
    <xf numFmtId="3" fontId="1" fillId="0" borderId="0" xfId="0" applyNumberFormat="1" applyFont="1" applyAlignment="1">
      <alignment horizontal="right"/>
    </xf>
    <xf numFmtId="0" fontId="2" fillId="2" borderId="0" xfId="0" applyFont="1" applyFill="1" applyAlignment="1">
      <alignment horizontal="center" vertical="center"/>
    </xf>
    <xf numFmtId="3" fontId="1" fillId="0" borderId="3" xfId="0" applyNumberFormat="1" applyFont="1" applyBorder="1" applyAlignment="1">
      <alignment vertical="center"/>
    </xf>
    <xf numFmtId="3" fontId="1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right" vertical="top"/>
    </xf>
    <xf numFmtId="3" fontId="1" fillId="0" borderId="0" xfId="3" applyNumberFormat="1" applyFont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right" vertical="center"/>
    </xf>
    <xf numFmtId="0" fontId="1" fillId="0" borderId="0" xfId="0" applyFont="1" applyBorder="1" applyAlignment="1">
      <alignment vertical="center"/>
    </xf>
    <xf numFmtId="3" fontId="0" fillId="0" borderId="0" xfId="0" applyNumberFormat="1" applyBorder="1" applyAlignment="1">
      <alignment horizontal="right"/>
    </xf>
    <xf numFmtId="3" fontId="1" fillId="0" borderId="0" xfId="0" applyNumberFormat="1" applyFont="1" applyBorder="1" applyAlignment="1">
      <alignment horizontal="right"/>
    </xf>
    <xf numFmtId="3" fontId="0" fillId="0" borderId="3" xfId="0" applyNumberFormat="1" applyBorder="1" applyAlignment="1">
      <alignment horizontal="right"/>
    </xf>
    <xf numFmtId="3" fontId="1" fillId="0" borderId="3" xfId="0" applyNumberFormat="1" applyFont="1" applyBorder="1" applyAlignment="1">
      <alignment horizontal="right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3" fontId="0" fillId="0" borderId="0" xfId="0" applyNumberFormat="1" applyAlignment="1">
      <alignment horizontal="right" vertical="center"/>
    </xf>
    <xf numFmtId="164" fontId="1" fillId="0" borderId="0" xfId="0" applyNumberFormat="1" applyFont="1" applyAlignment="1">
      <alignment vertical="center"/>
    </xf>
    <xf numFmtId="1" fontId="1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6" fillId="0" borderId="0" xfId="0" applyNumberFormat="1" applyFont="1" applyBorder="1" applyAlignment="1">
      <alignment vertical="center"/>
    </xf>
    <xf numFmtId="3" fontId="6" fillId="0" borderId="3" xfId="0" applyNumberFormat="1" applyFont="1" applyBorder="1" applyAlignment="1">
      <alignment horizontal="right"/>
    </xf>
    <xf numFmtId="3" fontId="6" fillId="0" borderId="3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164" fontId="2" fillId="0" borderId="0" xfId="0" applyNumberFormat="1" applyFont="1" applyFill="1" applyAlignment="1">
      <alignment horizontal="right" vertical="center"/>
    </xf>
    <xf numFmtId="164" fontId="1" fillId="0" borderId="0" xfId="0" applyNumberFormat="1" applyFont="1" applyFill="1" applyAlignment="1">
      <alignment horizontal="right" vertical="center"/>
    </xf>
    <xf numFmtId="164" fontId="1" fillId="0" borderId="0" xfId="0" applyNumberFormat="1" applyFont="1"/>
    <xf numFmtId="164" fontId="1" fillId="0" borderId="0" xfId="0" applyNumberFormat="1" applyFont="1" applyAlignment="1">
      <alignment horizontal="right"/>
    </xf>
    <xf numFmtId="165" fontId="2" fillId="2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164" fontId="8" fillId="0" borderId="0" xfId="0" applyNumberFormat="1" applyFont="1" applyFill="1" applyAlignment="1">
      <alignment horizontal="right" vertical="center"/>
    </xf>
    <xf numFmtId="0" fontId="5" fillId="0" borderId="0" xfId="0" quotePrefix="1" applyFon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">
    <cellStyle name="Hipervínculo 2" xfId="1"/>
    <cellStyle name="Normal" xfId="0" builtinId="0"/>
    <cellStyle name="Normal 2" xfId="2"/>
    <cellStyle name="Normal_1.1.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60"/>
  <sheetViews>
    <sheetView tabSelected="1" zoomScaleNormal="100" workbookViewId="0">
      <selection activeCell="G1" sqref="G1"/>
    </sheetView>
  </sheetViews>
  <sheetFormatPr baseColWidth="10" defaultRowHeight="12.75"/>
  <cols>
    <col min="1" max="1" width="13.85546875" style="19" customWidth="1"/>
    <col min="2" max="2" width="9" style="1" customWidth="1"/>
    <col min="3" max="3" width="8.5703125" style="1" customWidth="1"/>
    <col min="4" max="4" width="7.85546875" style="9" customWidth="1"/>
    <col min="5" max="5" width="9.28515625" style="1" customWidth="1"/>
    <col min="6" max="6" width="8.7109375" style="1" customWidth="1"/>
    <col min="7" max="7" width="8.42578125" style="9" bestFit="1" customWidth="1"/>
    <col min="8" max="8" width="9.28515625" style="1" customWidth="1"/>
    <col min="9" max="9" width="8.7109375" style="1" customWidth="1"/>
    <col min="10" max="10" width="8.42578125" style="9" bestFit="1" customWidth="1"/>
    <col min="11" max="11" width="9.28515625" style="1" customWidth="1"/>
    <col min="12" max="12" width="8.7109375" style="1" customWidth="1"/>
    <col min="13" max="13" width="8.42578125" style="9" bestFit="1" customWidth="1"/>
    <col min="14" max="14" width="8.5703125" style="1" customWidth="1"/>
    <col min="15" max="15" width="8.42578125" style="1" customWidth="1"/>
    <col min="16" max="16" width="7.85546875" style="9" customWidth="1"/>
    <col min="17" max="17" width="8.5703125" style="1" customWidth="1"/>
    <col min="18" max="18" width="8.42578125" style="1" customWidth="1"/>
    <col min="19" max="19" width="7.85546875" style="9" customWidth="1"/>
    <col min="20" max="20" width="8.5703125" style="1" customWidth="1"/>
    <col min="21" max="21" width="8.42578125" style="1" customWidth="1"/>
    <col min="22" max="22" width="7.85546875" style="9" customWidth="1"/>
    <col min="23" max="23" width="6.85546875" style="1" customWidth="1"/>
    <col min="24" max="24" width="5" style="1" bestFit="1" customWidth="1"/>
    <col min="25" max="16384" width="11.42578125" style="1"/>
  </cols>
  <sheetData>
    <row r="1" spans="1:25">
      <c r="A1" s="1" t="s">
        <v>24</v>
      </c>
    </row>
    <row r="2" spans="1:25">
      <c r="A2" s="1" t="s">
        <v>25</v>
      </c>
    </row>
    <row r="3" spans="1:25">
      <c r="A3" s="1"/>
    </row>
    <row r="4" spans="1:25" ht="14.25">
      <c r="A4" s="18" t="s">
        <v>26</v>
      </c>
    </row>
    <row r="5" spans="1:25" ht="14.25">
      <c r="A5" s="46" t="s">
        <v>35</v>
      </c>
    </row>
    <row r="6" spans="1:25">
      <c r="A6" s="17"/>
      <c r="D6" s="13"/>
      <c r="G6" s="13"/>
      <c r="J6" s="13"/>
      <c r="M6" s="13"/>
      <c r="P6" s="13"/>
      <c r="S6" s="13"/>
      <c r="V6" s="13"/>
    </row>
    <row r="7" spans="1:25" ht="14.25">
      <c r="A7" s="55" t="s">
        <v>21</v>
      </c>
      <c r="B7" s="54" t="s">
        <v>27</v>
      </c>
      <c r="C7" s="54"/>
      <c r="D7" s="54"/>
      <c r="E7" s="54" t="s">
        <v>23</v>
      </c>
      <c r="F7" s="54"/>
      <c r="G7" s="54"/>
      <c r="H7" s="54" t="s">
        <v>32</v>
      </c>
      <c r="I7" s="54"/>
      <c r="J7" s="54"/>
      <c r="K7" s="54" t="s">
        <v>36</v>
      </c>
      <c r="L7" s="54"/>
      <c r="M7" s="54"/>
      <c r="N7" s="53" t="s">
        <v>33</v>
      </c>
      <c r="O7" s="53"/>
      <c r="P7" s="53"/>
      <c r="Q7" s="53" t="s">
        <v>34</v>
      </c>
      <c r="R7" s="53"/>
      <c r="S7" s="53"/>
      <c r="T7" s="53" t="s">
        <v>37</v>
      </c>
      <c r="U7" s="53"/>
      <c r="V7" s="53"/>
    </row>
    <row r="8" spans="1:25" ht="18" customHeight="1">
      <c r="A8" s="56"/>
      <c r="B8" s="2" t="s">
        <v>0</v>
      </c>
      <c r="C8" s="2" t="s">
        <v>1</v>
      </c>
      <c r="D8" s="48" t="s">
        <v>2</v>
      </c>
      <c r="E8" s="2" t="s">
        <v>0</v>
      </c>
      <c r="F8" s="2" t="s">
        <v>1</v>
      </c>
      <c r="G8" s="48" t="s">
        <v>2</v>
      </c>
      <c r="H8" s="47" t="s">
        <v>0</v>
      </c>
      <c r="I8" s="47" t="s">
        <v>1</v>
      </c>
      <c r="J8" s="48" t="s">
        <v>2</v>
      </c>
      <c r="K8" s="51" t="s">
        <v>0</v>
      </c>
      <c r="L8" s="51" t="s">
        <v>1</v>
      </c>
      <c r="M8" s="48" t="s">
        <v>2</v>
      </c>
      <c r="N8" s="49" t="s">
        <v>0</v>
      </c>
      <c r="O8" s="49" t="s">
        <v>1</v>
      </c>
      <c r="P8" s="50" t="s">
        <v>2</v>
      </c>
      <c r="Q8" s="49" t="s">
        <v>0</v>
      </c>
      <c r="R8" s="49" t="s">
        <v>1</v>
      </c>
      <c r="S8" s="50" t="s">
        <v>2</v>
      </c>
      <c r="T8" s="52" t="s">
        <v>0</v>
      </c>
      <c r="U8" s="52" t="s">
        <v>1</v>
      </c>
      <c r="V8" s="50" t="s">
        <v>2</v>
      </c>
    </row>
    <row r="9" spans="1:25" ht="8.25" customHeight="1">
      <c r="N9" s="32"/>
      <c r="O9" s="32"/>
      <c r="P9" s="33"/>
      <c r="Q9" s="32"/>
      <c r="R9" s="32"/>
      <c r="S9" s="33"/>
      <c r="T9" s="32"/>
      <c r="U9" s="32"/>
      <c r="V9" s="33"/>
    </row>
    <row r="10" spans="1:25">
      <c r="A10" s="11" t="s">
        <v>3</v>
      </c>
      <c r="B10" s="8">
        <f>B12+B37</f>
        <v>1084741</v>
      </c>
      <c r="C10" s="8">
        <f t="shared" ref="C10:D10" si="0">C12+C37</f>
        <v>272469</v>
      </c>
      <c r="D10" s="8">
        <f t="shared" si="0"/>
        <v>292515</v>
      </c>
      <c r="E10" s="8">
        <f>E12+E37</f>
        <v>1166434</v>
      </c>
      <c r="F10" s="8">
        <f t="shared" ref="F10:G10" si="1">F12+F37</f>
        <v>298880</v>
      </c>
      <c r="G10" s="8">
        <f t="shared" si="1"/>
        <v>318644</v>
      </c>
      <c r="H10" s="8">
        <f>H12+H37</f>
        <v>1185045</v>
      </c>
      <c r="I10" s="8">
        <f t="shared" ref="I10:J10" si="2">I12+I37</f>
        <v>308258</v>
      </c>
      <c r="J10" s="8">
        <f t="shared" si="2"/>
        <v>327656</v>
      </c>
      <c r="K10" s="8">
        <f>K12+K37</f>
        <v>1211104</v>
      </c>
      <c r="L10" s="8">
        <f t="shared" ref="L10:M10" si="3">L12+L37</f>
        <v>320101</v>
      </c>
      <c r="M10" s="8">
        <f t="shared" si="3"/>
        <v>339351</v>
      </c>
      <c r="N10" s="38">
        <f>((E10-B10)/B10)*100</f>
        <v>7.5311065037644926</v>
      </c>
      <c r="O10" s="38">
        <f t="shared" ref="O10" si="4">((F10-C10)/C10)*100</f>
        <v>9.6932128058604832</v>
      </c>
      <c r="P10" s="38">
        <f>((G10-D10)/D10)*100</f>
        <v>8.9325333743568702</v>
      </c>
      <c r="Q10" s="38">
        <f>((H10-E10)/E10)*100</f>
        <v>1.5955467690413689</v>
      </c>
      <c r="R10" s="38">
        <f t="shared" ref="R10" si="5">((I10-F10)/F10)*100</f>
        <v>3.1377141327623126</v>
      </c>
      <c r="S10" s="38">
        <f>((J10-G10)/G10)*100</f>
        <v>2.8282346443052435</v>
      </c>
      <c r="T10" s="38">
        <f>((K10-H10)/H10)*100</f>
        <v>2.1989882240758791</v>
      </c>
      <c r="U10" s="38">
        <f t="shared" ref="U10" si="6">((L10-I10)/I10)*100</f>
        <v>3.841911645439859</v>
      </c>
      <c r="V10" s="38">
        <f>((M10-J10)/J10)*100</f>
        <v>3.5692921844861685</v>
      </c>
    </row>
    <row r="11" spans="1:25" ht="9" customHeight="1">
      <c r="N11" s="30"/>
      <c r="O11" s="30"/>
      <c r="P11" s="30"/>
      <c r="Q11" s="30"/>
      <c r="R11" s="30"/>
      <c r="S11" s="30"/>
      <c r="T11" s="30"/>
      <c r="U11" s="30"/>
      <c r="V11" s="30"/>
    </row>
    <row r="12" spans="1:25">
      <c r="A12" s="11" t="s">
        <v>18</v>
      </c>
      <c r="B12" s="8">
        <f t="shared" ref="B12:D12" si="7">SUM(B14:B34)</f>
        <v>1054102</v>
      </c>
      <c r="C12" s="8">
        <f t="shared" si="7"/>
        <v>264014</v>
      </c>
      <c r="D12" s="8">
        <f t="shared" si="7"/>
        <v>283834</v>
      </c>
      <c r="E12" s="8">
        <f>SUM(E14:E35)</f>
        <v>1122940</v>
      </c>
      <c r="F12" s="8">
        <f t="shared" ref="F12:G12" si="8">SUM(F14:F35)</f>
        <v>286834</v>
      </c>
      <c r="G12" s="8">
        <f t="shared" si="8"/>
        <v>306334</v>
      </c>
      <c r="H12" s="8">
        <f>SUM(H14:H35)</f>
        <v>1139112</v>
      </c>
      <c r="I12" s="8">
        <f t="shared" ref="I12:J12" si="9">SUM(I14:I35)</f>
        <v>295510</v>
      </c>
      <c r="J12" s="8">
        <f t="shared" si="9"/>
        <v>314642</v>
      </c>
      <c r="K12" s="8">
        <f>SUM(K14:K35)</f>
        <v>1163769</v>
      </c>
      <c r="L12" s="8">
        <f t="shared" ref="L12:M12" si="10">SUM(L14:L35)</f>
        <v>306864</v>
      </c>
      <c r="M12" s="8">
        <f t="shared" si="10"/>
        <v>325844</v>
      </c>
      <c r="N12" s="38">
        <f>((E12-B12)/B12)*100</f>
        <v>6.5304875619247476</v>
      </c>
      <c r="O12" s="38">
        <f t="shared" ref="O12" si="11">((F12-C12)/C12)*100</f>
        <v>8.6434810275212666</v>
      </c>
      <c r="P12" s="38">
        <f t="shared" ref="P12" si="12">((G12-D12)/D12)*100</f>
        <v>7.9271686971962492</v>
      </c>
      <c r="Q12" s="38">
        <f>((H12-E12)/E12)*100</f>
        <v>1.4401481824496412</v>
      </c>
      <c r="R12" s="38">
        <f t="shared" ref="R12" si="13">((I12-F12)/F12)*100</f>
        <v>3.0247460203462628</v>
      </c>
      <c r="S12" s="38">
        <f t="shared" ref="S12" si="14">((J12-G12)/G12)*100</f>
        <v>2.7120724438031689</v>
      </c>
      <c r="T12" s="38">
        <f>((K12-H12)/H12)*100</f>
        <v>2.1645808313844466</v>
      </c>
      <c r="U12" s="38">
        <f t="shared" ref="U12" si="15">((L12-I12)/I12)*100</f>
        <v>3.8421711617204153</v>
      </c>
      <c r="V12" s="38">
        <f t="shared" ref="V12" si="16">((M12-J12)/J12)*100</f>
        <v>3.5602367134711828</v>
      </c>
      <c r="X12" s="9"/>
      <c r="Y12" s="9"/>
    </row>
    <row r="13" spans="1:25" ht="7.5" customHeight="1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39"/>
      <c r="O13" s="39"/>
      <c r="P13" s="39"/>
      <c r="Q13" s="39"/>
      <c r="R13" s="39"/>
      <c r="S13" s="39"/>
      <c r="T13" s="39"/>
      <c r="U13" s="39"/>
      <c r="V13" s="39"/>
      <c r="X13" s="9"/>
    </row>
    <row r="14" spans="1:25" ht="12" customHeight="1">
      <c r="A14" s="19">
        <v>1</v>
      </c>
      <c r="B14" s="3">
        <v>32703</v>
      </c>
      <c r="C14" s="10">
        <v>8292</v>
      </c>
      <c r="D14" s="4">
        <v>8797</v>
      </c>
      <c r="E14" s="3">
        <v>34858</v>
      </c>
      <c r="F14" s="10">
        <v>9026</v>
      </c>
      <c r="G14" s="9">
        <v>9524</v>
      </c>
      <c r="H14" s="3">
        <v>36302</v>
      </c>
      <c r="I14" s="10">
        <v>9563</v>
      </c>
      <c r="J14" s="9">
        <v>10062</v>
      </c>
      <c r="K14" s="3">
        <v>38081</v>
      </c>
      <c r="L14" s="10">
        <v>10276</v>
      </c>
      <c r="M14" s="9">
        <v>10780</v>
      </c>
      <c r="N14" s="40">
        <f>((E14-B14)/B14)*100</f>
        <v>6.5896095159465498</v>
      </c>
      <c r="O14" s="40">
        <f t="shared" ref="O14" si="17">((F14-C14)/C14)*100</f>
        <v>8.851905451037144</v>
      </c>
      <c r="P14" s="40">
        <f t="shared" ref="P14" si="18">((G14-D14)/D14)*100</f>
        <v>8.2641809707854961</v>
      </c>
      <c r="Q14" s="40">
        <f>((H14-E14)/E14)*100</f>
        <v>4.1425210855470764</v>
      </c>
      <c r="R14" s="40">
        <f t="shared" ref="R14:R34" si="19">((I14-F14)/F14)*100</f>
        <v>5.9494792820740088</v>
      </c>
      <c r="S14" s="40">
        <f t="shared" ref="S14:S22" si="20">((J14-G14)/G14)*100</f>
        <v>5.6488870222595553</v>
      </c>
      <c r="T14" s="40">
        <f>((K14-H14)/H14)*100</f>
        <v>4.9005564431711752</v>
      </c>
      <c r="U14" s="40">
        <f>((L14-I14)/I14)*100</f>
        <v>7.4558193035658267</v>
      </c>
      <c r="V14" s="40">
        <f t="shared" ref="V14:V22" si="21">((M14-J14)/J14)*100</f>
        <v>7.1357582985489953</v>
      </c>
      <c r="X14" s="10"/>
      <c r="Y14" s="9"/>
    </row>
    <row r="15" spans="1:25" ht="12" customHeight="1">
      <c r="A15" s="19">
        <v>2</v>
      </c>
      <c r="B15" s="3">
        <v>5419</v>
      </c>
      <c r="C15" s="10">
        <v>1428</v>
      </c>
      <c r="D15" s="4">
        <v>1456</v>
      </c>
      <c r="E15" s="3">
        <v>5930</v>
      </c>
      <c r="F15" s="10">
        <v>1604</v>
      </c>
      <c r="G15" s="9">
        <v>1633</v>
      </c>
      <c r="H15" s="3">
        <v>5355</v>
      </c>
      <c r="I15" s="10">
        <v>1497</v>
      </c>
      <c r="J15" s="9">
        <v>1525</v>
      </c>
      <c r="K15" s="3">
        <v>5730</v>
      </c>
      <c r="L15" s="10">
        <v>1649</v>
      </c>
      <c r="M15" s="9">
        <v>1676</v>
      </c>
      <c r="N15" s="40">
        <f t="shared" ref="N15:N39" si="22">((E15-B15)/B15)*100</f>
        <v>9.4297840930060897</v>
      </c>
      <c r="O15" s="40">
        <f t="shared" ref="O15:O34" si="23">((F15-C15)/C15)*100</f>
        <v>12.324929971988796</v>
      </c>
      <c r="P15" s="40">
        <f t="shared" ref="P15:P34" si="24">((G15-D15)/D15)*100</f>
        <v>12.156593406593407</v>
      </c>
      <c r="Q15" s="40">
        <f t="shared" ref="Q15:Q21" si="25">((H15-E15)/E15)*100</f>
        <v>-9.6964586846543011</v>
      </c>
      <c r="R15" s="40">
        <f t="shared" si="19"/>
        <v>-6.6708229426433912</v>
      </c>
      <c r="S15" s="40">
        <f t="shared" si="20"/>
        <v>-6.6135946111451318</v>
      </c>
      <c r="T15" s="40">
        <f t="shared" ref="T15:T21" si="26">((K15-H15)/H15)*100</f>
        <v>7.0028011204481793</v>
      </c>
      <c r="U15" s="40">
        <f t="shared" ref="U15:U34" si="27">((L15-I15)/I15)*100</f>
        <v>10.153640614562457</v>
      </c>
      <c r="V15" s="40">
        <f t="shared" si="21"/>
        <v>9.9016393442622945</v>
      </c>
      <c r="X15" s="9"/>
    </row>
    <row r="16" spans="1:25" ht="12" customHeight="1">
      <c r="A16" s="19">
        <v>3</v>
      </c>
      <c r="B16" s="3">
        <v>14748</v>
      </c>
      <c r="C16" s="10">
        <v>5166</v>
      </c>
      <c r="D16" s="4">
        <v>5241</v>
      </c>
      <c r="E16" s="3">
        <v>15249</v>
      </c>
      <c r="F16" s="10">
        <v>5405</v>
      </c>
      <c r="G16" s="9">
        <v>5480</v>
      </c>
      <c r="H16" s="3">
        <v>15601</v>
      </c>
      <c r="I16" s="10">
        <v>5613</v>
      </c>
      <c r="J16" s="9">
        <v>5689</v>
      </c>
      <c r="K16" s="3">
        <v>16041</v>
      </c>
      <c r="L16" s="10">
        <v>5847</v>
      </c>
      <c r="M16" s="9">
        <v>5919</v>
      </c>
      <c r="N16" s="40">
        <f t="shared" si="22"/>
        <v>3.3970707892595606</v>
      </c>
      <c r="O16" s="40">
        <f t="shared" si="23"/>
        <v>4.6264034068912112</v>
      </c>
      <c r="P16" s="40">
        <f t="shared" si="24"/>
        <v>4.5601984354130893</v>
      </c>
      <c r="Q16" s="40">
        <f t="shared" si="25"/>
        <v>2.3083480883992391</v>
      </c>
      <c r="R16" s="40">
        <f t="shared" si="19"/>
        <v>3.8482886216466237</v>
      </c>
      <c r="S16" s="40">
        <f t="shared" si="20"/>
        <v>3.8138686131386863</v>
      </c>
      <c r="T16" s="40">
        <f t="shared" si="26"/>
        <v>2.820332029998077</v>
      </c>
      <c r="U16" s="40">
        <f t="shared" si="27"/>
        <v>4.168893639764832</v>
      </c>
      <c r="V16" s="40">
        <f t="shared" si="21"/>
        <v>4.0428897873088419</v>
      </c>
      <c r="X16" s="9"/>
    </row>
    <row r="17" spans="1:25" ht="12" customHeight="1">
      <c r="A17" s="19">
        <v>4</v>
      </c>
      <c r="B17" s="3">
        <v>30913</v>
      </c>
      <c r="C17" s="10">
        <v>8635</v>
      </c>
      <c r="D17" s="4">
        <v>9111</v>
      </c>
      <c r="E17" s="3">
        <v>31466</v>
      </c>
      <c r="F17" s="10">
        <v>8943</v>
      </c>
      <c r="G17" s="15">
        <v>9399</v>
      </c>
      <c r="H17" s="3">
        <v>31801</v>
      </c>
      <c r="I17" s="10">
        <v>9175</v>
      </c>
      <c r="J17" s="15">
        <v>9624</v>
      </c>
      <c r="K17" s="3">
        <v>32467</v>
      </c>
      <c r="L17" s="10">
        <v>9510</v>
      </c>
      <c r="M17" s="15">
        <v>9956</v>
      </c>
      <c r="N17" s="40">
        <f t="shared" si="22"/>
        <v>1.7888914049105555</v>
      </c>
      <c r="O17" s="40">
        <f t="shared" si="23"/>
        <v>3.5668789808917198</v>
      </c>
      <c r="P17" s="40">
        <f t="shared" si="24"/>
        <v>3.1610141587092531</v>
      </c>
      <c r="Q17" s="40">
        <f t="shared" si="25"/>
        <v>1.0646412000254242</v>
      </c>
      <c r="R17" s="40">
        <f t="shared" si="19"/>
        <v>2.5942077602594207</v>
      </c>
      <c r="S17" s="40">
        <f t="shared" si="20"/>
        <v>2.393871688477498</v>
      </c>
      <c r="T17" s="40">
        <f t="shared" si="26"/>
        <v>2.0942737649759442</v>
      </c>
      <c r="U17" s="40">
        <f t="shared" si="27"/>
        <v>3.6512261580381469</v>
      </c>
      <c r="V17" s="40">
        <f t="shared" si="21"/>
        <v>3.4497090606816294</v>
      </c>
      <c r="X17" s="9"/>
      <c r="Y17" s="9"/>
    </row>
    <row r="18" spans="1:25" ht="12" customHeight="1">
      <c r="A18" s="19">
        <v>5</v>
      </c>
      <c r="B18" s="3">
        <v>33637</v>
      </c>
      <c r="C18" s="10">
        <v>10207</v>
      </c>
      <c r="D18" s="4">
        <v>10277</v>
      </c>
      <c r="E18" s="3">
        <v>33693</v>
      </c>
      <c r="F18" s="10">
        <v>10313</v>
      </c>
      <c r="G18" s="9">
        <v>10381</v>
      </c>
      <c r="H18" s="3">
        <v>33567</v>
      </c>
      <c r="I18" s="10">
        <v>10379</v>
      </c>
      <c r="J18" s="9">
        <v>10443</v>
      </c>
      <c r="K18" s="3">
        <v>33650</v>
      </c>
      <c r="L18" s="10">
        <v>10517</v>
      </c>
      <c r="M18" s="9">
        <v>10581</v>
      </c>
      <c r="N18" s="40">
        <f t="shared" si="22"/>
        <v>0.16648333680173619</v>
      </c>
      <c r="O18" s="40">
        <f t="shared" si="23"/>
        <v>1.0385029881453904</v>
      </c>
      <c r="P18" s="40">
        <f t="shared" si="24"/>
        <v>1.0119684732898706</v>
      </c>
      <c r="Q18" s="40">
        <f t="shared" si="25"/>
        <v>-0.37396491852907132</v>
      </c>
      <c r="R18" s="40">
        <f t="shared" si="19"/>
        <v>0.63996897120139629</v>
      </c>
      <c r="S18" s="40">
        <f t="shared" si="20"/>
        <v>0.59724496676620753</v>
      </c>
      <c r="T18" s="40">
        <f t="shared" si="26"/>
        <v>0.24726666070843387</v>
      </c>
      <c r="U18" s="40">
        <f t="shared" si="27"/>
        <v>1.3296078620290972</v>
      </c>
      <c r="V18" s="40">
        <f t="shared" si="21"/>
        <v>1.3214593507612755</v>
      </c>
    </row>
    <row r="19" spans="1:25" ht="12" customHeight="1">
      <c r="A19" s="19">
        <v>6</v>
      </c>
      <c r="B19" s="3">
        <v>109468</v>
      </c>
      <c r="C19" s="10">
        <v>28723</v>
      </c>
      <c r="D19" s="4">
        <v>30365</v>
      </c>
      <c r="E19" s="3">
        <v>109798</v>
      </c>
      <c r="F19" s="10">
        <v>29137</v>
      </c>
      <c r="G19" s="9">
        <v>30739</v>
      </c>
      <c r="H19" s="3">
        <v>110338</v>
      </c>
      <c r="I19" s="10">
        <v>29656</v>
      </c>
      <c r="J19" s="9">
        <v>31234</v>
      </c>
      <c r="K19" s="3">
        <v>111501</v>
      </c>
      <c r="L19" s="10">
        <v>30464</v>
      </c>
      <c r="M19" s="9">
        <v>32022</v>
      </c>
      <c r="N19" s="40">
        <f t="shared" si="22"/>
        <v>0.30145796031717031</v>
      </c>
      <c r="O19" s="40">
        <f t="shared" si="23"/>
        <v>1.4413536190509346</v>
      </c>
      <c r="P19" s="40">
        <f t="shared" si="24"/>
        <v>1.2316812119216203</v>
      </c>
      <c r="Q19" s="40">
        <f t="shared" si="25"/>
        <v>0.49181223701706767</v>
      </c>
      <c r="R19" s="40">
        <f t="shared" si="19"/>
        <v>1.7812403473247074</v>
      </c>
      <c r="S19" s="40">
        <f t="shared" si="20"/>
        <v>1.6103321513386903</v>
      </c>
      <c r="T19" s="40">
        <f t="shared" si="26"/>
        <v>1.0540339683517916</v>
      </c>
      <c r="U19" s="40">
        <f t="shared" si="27"/>
        <v>2.7245751281359589</v>
      </c>
      <c r="V19" s="40">
        <f t="shared" si="21"/>
        <v>2.5228917205609274</v>
      </c>
    </row>
    <row r="20" spans="1:25" ht="12" customHeight="1">
      <c r="A20" s="19">
        <v>7</v>
      </c>
      <c r="B20" s="3">
        <v>54965</v>
      </c>
      <c r="C20" s="10">
        <v>14195</v>
      </c>
      <c r="D20" s="4">
        <v>15595</v>
      </c>
      <c r="E20" s="3">
        <v>55032</v>
      </c>
      <c r="F20" s="10">
        <v>14358</v>
      </c>
      <c r="G20" s="9">
        <v>15731</v>
      </c>
      <c r="H20" s="3">
        <v>55282</v>
      </c>
      <c r="I20" s="10">
        <v>14605</v>
      </c>
      <c r="J20" s="9">
        <v>15962</v>
      </c>
      <c r="K20" s="3">
        <v>55855</v>
      </c>
      <c r="L20" s="10">
        <v>14947</v>
      </c>
      <c r="M20" s="9">
        <v>16292</v>
      </c>
      <c r="N20" s="40">
        <f t="shared" si="22"/>
        <v>0.12189575184208133</v>
      </c>
      <c r="O20" s="40">
        <f t="shared" si="23"/>
        <v>1.1482916519901374</v>
      </c>
      <c r="P20" s="40">
        <f t="shared" si="24"/>
        <v>0.87207438281500482</v>
      </c>
      <c r="Q20" s="40">
        <f t="shared" si="25"/>
        <v>0.45428114551533655</v>
      </c>
      <c r="R20" s="40">
        <f t="shared" si="19"/>
        <v>1.7202953057528905</v>
      </c>
      <c r="S20" s="40">
        <f t="shared" si="20"/>
        <v>1.4684381158222617</v>
      </c>
      <c r="T20" s="40">
        <f t="shared" si="26"/>
        <v>1.0365037444376108</v>
      </c>
      <c r="U20" s="40">
        <f t="shared" si="27"/>
        <v>2.34166381376241</v>
      </c>
      <c r="V20" s="40">
        <f t="shared" si="21"/>
        <v>2.0674100989850897</v>
      </c>
    </row>
    <row r="21" spans="1:25" ht="12" customHeight="1">
      <c r="A21" s="19">
        <v>8</v>
      </c>
      <c r="B21" s="3">
        <v>52708</v>
      </c>
      <c r="C21" s="10">
        <v>15568</v>
      </c>
      <c r="D21" s="4">
        <v>15981</v>
      </c>
      <c r="E21" s="3">
        <v>53064</v>
      </c>
      <c r="F21" s="10">
        <v>15842</v>
      </c>
      <c r="G21" s="9">
        <v>16246</v>
      </c>
      <c r="H21" s="3">
        <v>53138</v>
      </c>
      <c r="I21" s="10">
        <v>16011</v>
      </c>
      <c r="J21" s="9">
        <v>16410</v>
      </c>
      <c r="K21" s="3">
        <v>53642</v>
      </c>
      <c r="L21" s="10">
        <v>16353</v>
      </c>
      <c r="M21" s="9">
        <v>16754</v>
      </c>
      <c r="N21" s="40">
        <f t="shared" si="22"/>
        <v>0.6754192911891933</v>
      </c>
      <c r="O21" s="40">
        <f t="shared" si="23"/>
        <v>1.7600205549845835</v>
      </c>
      <c r="P21" s="40">
        <f t="shared" si="24"/>
        <v>1.6582191352230775</v>
      </c>
      <c r="Q21" s="40">
        <f t="shared" si="25"/>
        <v>0.13945424393185588</v>
      </c>
      <c r="R21" s="40">
        <f t="shared" si="19"/>
        <v>1.0667844969069562</v>
      </c>
      <c r="S21" s="40">
        <f t="shared" si="20"/>
        <v>1.0094792564323525</v>
      </c>
      <c r="T21" s="40">
        <f t="shared" si="26"/>
        <v>0.94847378523843573</v>
      </c>
      <c r="U21" s="40">
        <f t="shared" si="27"/>
        <v>2.1360314783586283</v>
      </c>
      <c r="V21" s="40">
        <f t="shared" si="21"/>
        <v>2.0962827544180378</v>
      </c>
    </row>
    <row r="22" spans="1:25" ht="12" customHeight="1">
      <c r="A22" s="19">
        <v>9</v>
      </c>
      <c r="B22" s="3">
        <v>8601</v>
      </c>
      <c r="C22" s="10">
        <v>2839</v>
      </c>
      <c r="D22" s="4">
        <v>3025</v>
      </c>
      <c r="E22" s="3">
        <v>16063</v>
      </c>
      <c r="F22" s="10">
        <v>5464</v>
      </c>
      <c r="G22" s="9">
        <v>5649</v>
      </c>
      <c r="H22" s="3">
        <v>16609</v>
      </c>
      <c r="I22" s="10">
        <v>5782</v>
      </c>
      <c r="J22" s="9">
        <v>5957</v>
      </c>
      <c r="K22" s="3">
        <v>17423</v>
      </c>
      <c r="L22" s="10">
        <v>6197</v>
      </c>
      <c r="M22" s="9">
        <v>6369</v>
      </c>
      <c r="N22" s="45">
        <f>((E22-B22)/B22)*100</f>
        <v>86.75735379607022</v>
      </c>
      <c r="O22" s="45">
        <f t="shared" si="23"/>
        <v>92.462134554420572</v>
      </c>
      <c r="P22" s="45">
        <f t="shared" si="24"/>
        <v>86.743801652892557</v>
      </c>
      <c r="Q22" s="40">
        <f>((H22-E22)/E22)*100</f>
        <v>3.3991159808254996</v>
      </c>
      <c r="R22" s="40">
        <f t="shared" si="19"/>
        <v>5.8199121522694002</v>
      </c>
      <c r="S22" s="40">
        <f t="shared" si="20"/>
        <v>5.4522924411400249</v>
      </c>
      <c r="T22" s="40">
        <f>((K22-H22)/H22)*100</f>
        <v>4.9009573123005596</v>
      </c>
      <c r="U22" s="40">
        <f t="shared" si="27"/>
        <v>7.1774472500864759</v>
      </c>
      <c r="V22" s="40">
        <f t="shared" si="21"/>
        <v>6.9162330031895243</v>
      </c>
    </row>
    <row r="23" spans="1:25" ht="12" customHeight="1">
      <c r="A23" s="19">
        <v>10</v>
      </c>
      <c r="B23" s="3">
        <v>2258</v>
      </c>
      <c r="C23" s="10">
        <v>612</v>
      </c>
      <c r="D23" s="4">
        <v>651</v>
      </c>
      <c r="E23" s="3">
        <v>14432</v>
      </c>
      <c r="F23" s="10">
        <v>4501</v>
      </c>
      <c r="G23" s="14">
        <v>4557</v>
      </c>
      <c r="H23" s="3">
        <v>15226</v>
      </c>
      <c r="I23" s="10">
        <v>4860</v>
      </c>
      <c r="J23" s="14">
        <v>4919</v>
      </c>
      <c r="K23" s="3">
        <v>16722</v>
      </c>
      <c r="L23" s="10">
        <v>5469</v>
      </c>
      <c r="M23" s="14">
        <v>5561</v>
      </c>
      <c r="N23" s="45">
        <f>((E23-B23)/B23)*100</f>
        <v>539.14968999114262</v>
      </c>
      <c r="O23" s="45">
        <f t="shared" si="23"/>
        <v>635.45751633986924</v>
      </c>
      <c r="P23" s="45">
        <f>((G23-D23)/D23)*100</f>
        <v>600</v>
      </c>
      <c r="Q23" s="40">
        <f>((H23-E23)/E23)*100</f>
        <v>5.5016629711751666</v>
      </c>
      <c r="R23" s="40">
        <f t="shared" si="19"/>
        <v>7.9760053321484117</v>
      </c>
      <c r="S23" s="40">
        <f>((J23-G23)/G23)*100</f>
        <v>7.9438226903664688</v>
      </c>
      <c r="T23" s="40">
        <f>((K23-H23)/H23)*100</f>
        <v>9.8252988309470641</v>
      </c>
      <c r="U23" s="40">
        <f t="shared" si="27"/>
        <v>12.530864197530864</v>
      </c>
      <c r="V23" s="40">
        <f>((M23-J23)/J23)*100</f>
        <v>13.051433218133768</v>
      </c>
      <c r="X23" s="31"/>
      <c r="Y23" s="9"/>
    </row>
    <row r="24" spans="1:25" ht="12" customHeight="1">
      <c r="A24" s="19">
        <v>11</v>
      </c>
      <c r="B24" s="3">
        <v>55400</v>
      </c>
      <c r="C24" s="10">
        <v>15273</v>
      </c>
      <c r="D24" s="4">
        <v>15954</v>
      </c>
      <c r="E24" s="3">
        <v>56066</v>
      </c>
      <c r="F24" s="10">
        <v>15581</v>
      </c>
      <c r="G24" s="9">
        <v>16261</v>
      </c>
      <c r="H24" s="3">
        <v>56011</v>
      </c>
      <c r="I24" s="10">
        <v>15750</v>
      </c>
      <c r="J24" s="9">
        <v>16412</v>
      </c>
      <c r="K24" s="3">
        <v>56650</v>
      </c>
      <c r="L24" s="10">
        <v>16078</v>
      </c>
      <c r="M24" s="9">
        <v>16749</v>
      </c>
      <c r="N24" s="40">
        <f t="shared" si="22"/>
        <v>1.2021660649819494</v>
      </c>
      <c r="O24" s="40">
        <f t="shared" si="23"/>
        <v>2.0166306554049629</v>
      </c>
      <c r="P24" s="40">
        <f t="shared" si="24"/>
        <v>1.9242823116459824</v>
      </c>
      <c r="Q24" s="40">
        <f t="shared" ref="Q24:Q34" si="28">((H24-E24)/E24)*100</f>
        <v>-9.8098669425320167E-2</v>
      </c>
      <c r="R24" s="40">
        <f t="shared" si="19"/>
        <v>1.0846543867530967</v>
      </c>
      <c r="S24" s="40">
        <f t="shared" ref="S24:S34" si="29">((J24-G24)/G24)*100</f>
        <v>0.92860217698788516</v>
      </c>
      <c r="T24" s="40">
        <f t="shared" ref="T24:T34" si="30">((K24-H24)/H24)*100</f>
        <v>1.1408473335594793</v>
      </c>
      <c r="U24" s="40">
        <f t="shared" si="27"/>
        <v>2.0825396825396827</v>
      </c>
      <c r="V24" s="40">
        <f t="shared" ref="V24:V34" si="31">((M24-J24)/J24)*100</f>
        <v>2.0533755788447476</v>
      </c>
      <c r="X24" s="31"/>
      <c r="Y24" s="9"/>
    </row>
    <row r="25" spans="1:25" ht="12" customHeight="1">
      <c r="A25" s="19">
        <v>12</v>
      </c>
      <c r="B25" s="3">
        <v>44963</v>
      </c>
      <c r="C25" s="10">
        <v>11765</v>
      </c>
      <c r="D25" s="4">
        <v>12710</v>
      </c>
      <c r="E25" s="3">
        <v>45086</v>
      </c>
      <c r="F25" s="10">
        <v>11906</v>
      </c>
      <c r="G25" s="9">
        <v>12824</v>
      </c>
      <c r="H25" s="3">
        <v>45049</v>
      </c>
      <c r="I25" s="10">
        <v>12038</v>
      </c>
      <c r="J25" s="9">
        <v>12953</v>
      </c>
      <c r="K25" s="3">
        <v>45526</v>
      </c>
      <c r="L25" s="10">
        <v>12323</v>
      </c>
      <c r="M25" s="9">
        <v>13233</v>
      </c>
      <c r="N25" s="40">
        <f t="shared" si="22"/>
        <v>0.27355825901296621</v>
      </c>
      <c r="O25" s="40">
        <f t="shared" si="23"/>
        <v>1.1984700382490439</v>
      </c>
      <c r="P25" s="40">
        <f t="shared" si="24"/>
        <v>0.89693154996066093</v>
      </c>
      <c r="Q25" s="40">
        <f t="shared" si="28"/>
        <v>-8.2065386150911593E-2</v>
      </c>
      <c r="R25" s="40">
        <f t="shared" si="19"/>
        <v>1.1086846967915338</v>
      </c>
      <c r="S25" s="40">
        <f t="shared" si="29"/>
        <v>1.005926388022458</v>
      </c>
      <c r="T25" s="40">
        <f t="shared" si="30"/>
        <v>1.0588470332304822</v>
      </c>
      <c r="U25" s="40">
        <f t="shared" si="27"/>
        <v>2.3675029074597109</v>
      </c>
      <c r="V25" s="40">
        <f t="shared" si="31"/>
        <v>2.1616613911835096</v>
      </c>
    </row>
    <row r="26" spans="1:25" ht="12" customHeight="1">
      <c r="A26" s="19">
        <v>13</v>
      </c>
      <c r="B26" s="3">
        <v>132450</v>
      </c>
      <c r="C26" s="10">
        <v>30183</v>
      </c>
      <c r="D26" s="4">
        <v>33702</v>
      </c>
      <c r="E26" s="3">
        <v>133841</v>
      </c>
      <c r="F26" s="10">
        <v>30938</v>
      </c>
      <c r="G26" s="9">
        <v>34365</v>
      </c>
      <c r="H26" s="3">
        <v>134890</v>
      </c>
      <c r="I26" s="10">
        <v>31628</v>
      </c>
      <c r="J26" s="9">
        <v>34995</v>
      </c>
      <c r="K26" s="3">
        <v>137146</v>
      </c>
      <c r="L26" s="10">
        <v>32735</v>
      </c>
      <c r="M26" s="9">
        <v>36067</v>
      </c>
      <c r="N26" s="40">
        <f t="shared" si="22"/>
        <v>1.0502076255190638</v>
      </c>
      <c r="O26" s="40">
        <f t="shared" si="23"/>
        <v>2.5014080773945602</v>
      </c>
      <c r="P26" s="40">
        <f t="shared" si="24"/>
        <v>1.9672423001602279</v>
      </c>
      <c r="Q26" s="40">
        <f t="shared" si="28"/>
        <v>0.78376581167205872</v>
      </c>
      <c r="R26" s="40">
        <f t="shared" si="19"/>
        <v>2.2302669855840715</v>
      </c>
      <c r="S26" s="40">
        <f t="shared" si="29"/>
        <v>1.8332605848974246</v>
      </c>
      <c r="T26" s="40">
        <f t="shared" si="30"/>
        <v>1.6724738675958188</v>
      </c>
      <c r="U26" s="40">
        <f t="shared" si="27"/>
        <v>3.500063235108132</v>
      </c>
      <c r="V26" s="40">
        <f t="shared" si="31"/>
        <v>3.0632947563937707</v>
      </c>
    </row>
    <row r="27" spans="1:25" ht="12" customHeight="1">
      <c r="A27" s="19">
        <v>14</v>
      </c>
      <c r="B27" s="3">
        <v>135348</v>
      </c>
      <c r="C27" s="10">
        <v>30703</v>
      </c>
      <c r="D27" s="4">
        <v>33585</v>
      </c>
      <c r="E27" s="3">
        <v>137733</v>
      </c>
      <c r="F27" s="10">
        <v>31543</v>
      </c>
      <c r="G27" s="9">
        <v>34373</v>
      </c>
      <c r="H27" s="3">
        <v>139914</v>
      </c>
      <c r="I27" s="10">
        <v>32601</v>
      </c>
      <c r="J27" s="9">
        <v>35343</v>
      </c>
      <c r="K27" s="3">
        <v>142206</v>
      </c>
      <c r="L27" s="10">
        <v>33720</v>
      </c>
      <c r="M27" s="9">
        <v>36419</v>
      </c>
      <c r="N27" s="40">
        <f t="shared" si="22"/>
        <v>1.7621243017998049</v>
      </c>
      <c r="O27" s="40">
        <f t="shared" si="23"/>
        <v>2.7358890010748134</v>
      </c>
      <c r="P27" s="40">
        <f t="shared" si="24"/>
        <v>2.3462855441417299</v>
      </c>
      <c r="Q27" s="40">
        <f t="shared" si="28"/>
        <v>1.5834985079828363</v>
      </c>
      <c r="R27" s="40">
        <f t="shared" si="19"/>
        <v>3.3541514757632438</v>
      </c>
      <c r="S27" s="40">
        <f t="shared" si="29"/>
        <v>2.8219823698833384</v>
      </c>
      <c r="T27" s="40">
        <f t="shared" si="30"/>
        <v>1.6381491487628113</v>
      </c>
      <c r="U27" s="40">
        <f t="shared" si="27"/>
        <v>3.4324100487715099</v>
      </c>
      <c r="V27" s="40">
        <f t="shared" si="31"/>
        <v>3.0444501032736326</v>
      </c>
    </row>
    <row r="28" spans="1:25" ht="12" customHeight="1">
      <c r="A28" s="19">
        <v>15</v>
      </c>
      <c r="B28" s="3">
        <v>84544</v>
      </c>
      <c r="C28" s="10">
        <v>19008</v>
      </c>
      <c r="D28" s="4">
        <v>20925</v>
      </c>
      <c r="E28" s="3">
        <v>92408</v>
      </c>
      <c r="F28" s="10">
        <v>21389</v>
      </c>
      <c r="G28" s="9">
        <v>23265</v>
      </c>
      <c r="H28" s="3">
        <v>93624</v>
      </c>
      <c r="I28" s="10">
        <v>22164</v>
      </c>
      <c r="J28" s="9">
        <v>23974</v>
      </c>
      <c r="K28" s="3">
        <v>95982</v>
      </c>
      <c r="L28" s="10">
        <v>23070</v>
      </c>
      <c r="M28" s="9">
        <v>24853</v>
      </c>
      <c r="N28" s="40">
        <f t="shared" si="22"/>
        <v>9.3016654049962142</v>
      </c>
      <c r="O28" s="40">
        <f t="shared" si="23"/>
        <v>12.526304713804715</v>
      </c>
      <c r="P28" s="40">
        <f t="shared" si="24"/>
        <v>11.182795698924732</v>
      </c>
      <c r="Q28" s="40">
        <f t="shared" si="28"/>
        <v>1.3159033849883126</v>
      </c>
      <c r="R28" s="40">
        <f t="shared" si="19"/>
        <v>3.6233578007386975</v>
      </c>
      <c r="S28" s="40">
        <f t="shared" si="29"/>
        <v>3.0474962389856008</v>
      </c>
      <c r="T28" s="40">
        <f t="shared" si="30"/>
        <v>2.5185849782107153</v>
      </c>
      <c r="U28" s="40">
        <f t="shared" si="27"/>
        <v>4.0877097996751486</v>
      </c>
      <c r="V28" s="40">
        <f t="shared" si="31"/>
        <v>3.6664720113456242</v>
      </c>
    </row>
    <row r="29" spans="1:25" ht="12" customHeight="1">
      <c r="A29" s="19">
        <v>16</v>
      </c>
      <c r="B29" s="3">
        <v>70130</v>
      </c>
      <c r="C29" s="10">
        <v>15468</v>
      </c>
      <c r="D29" s="4">
        <v>18178</v>
      </c>
      <c r="E29" s="3">
        <v>70858</v>
      </c>
      <c r="F29" s="10">
        <v>15880</v>
      </c>
      <c r="G29" s="9">
        <v>18503</v>
      </c>
      <c r="H29" s="3">
        <v>72121</v>
      </c>
      <c r="I29" s="10">
        <v>16581</v>
      </c>
      <c r="J29" s="9">
        <v>19146</v>
      </c>
      <c r="K29" s="3">
        <v>73915</v>
      </c>
      <c r="L29" s="10">
        <v>17456</v>
      </c>
      <c r="M29" s="9">
        <v>19987</v>
      </c>
      <c r="N29" s="40">
        <f t="shared" si="22"/>
        <v>1.0380721517182376</v>
      </c>
      <c r="O29" s="40">
        <f t="shared" si="23"/>
        <v>2.6635634859063875</v>
      </c>
      <c r="P29" s="40">
        <f t="shared" si="24"/>
        <v>1.7878754538453074</v>
      </c>
      <c r="Q29" s="40">
        <f t="shared" si="28"/>
        <v>1.7824381156679554</v>
      </c>
      <c r="R29" s="40">
        <f t="shared" si="19"/>
        <v>4.4143576826196478</v>
      </c>
      <c r="S29" s="40">
        <f t="shared" si="29"/>
        <v>3.4751121439766526</v>
      </c>
      <c r="T29" s="40">
        <f t="shared" si="30"/>
        <v>2.487486307732838</v>
      </c>
      <c r="U29" s="40">
        <f t="shared" si="27"/>
        <v>5.2771244195163138</v>
      </c>
      <c r="V29" s="40">
        <f t="shared" si="31"/>
        <v>4.3925624151258749</v>
      </c>
    </row>
    <row r="30" spans="1:25" ht="12" customHeight="1">
      <c r="A30" s="19">
        <v>17</v>
      </c>
      <c r="B30" s="3">
        <v>300</v>
      </c>
      <c r="C30" s="10">
        <v>61</v>
      </c>
      <c r="D30" s="4">
        <v>69</v>
      </c>
      <c r="E30" s="3">
        <v>345</v>
      </c>
      <c r="F30" s="10">
        <v>102</v>
      </c>
      <c r="G30" s="9">
        <v>108</v>
      </c>
      <c r="H30" s="3">
        <v>565</v>
      </c>
      <c r="I30" s="10">
        <v>176</v>
      </c>
      <c r="J30" s="9">
        <v>185</v>
      </c>
      <c r="K30" s="3">
        <v>660</v>
      </c>
      <c r="L30" s="10">
        <v>221</v>
      </c>
      <c r="M30" s="9">
        <v>230</v>
      </c>
      <c r="N30" s="45">
        <f t="shared" si="22"/>
        <v>15</v>
      </c>
      <c r="O30" s="45">
        <f t="shared" si="23"/>
        <v>67.213114754098356</v>
      </c>
      <c r="P30" s="45">
        <f t="shared" si="24"/>
        <v>56.521739130434781</v>
      </c>
      <c r="Q30" s="45">
        <f t="shared" si="28"/>
        <v>63.768115942028977</v>
      </c>
      <c r="R30" s="45">
        <f t="shared" si="19"/>
        <v>72.549019607843135</v>
      </c>
      <c r="S30" s="45">
        <f t="shared" si="29"/>
        <v>71.296296296296291</v>
      </c>
      <c r="T30" s="45">
        <f t="shared" si="30"/>
        <v>16.814159292035399</v>
      </c>
      <c r="U30" s="45">
        <f t="shared" si="27"/>
        <v>25.568181818181817</v>
      </c>
      <c r="V30" s="45">
        <f t="shared" si="31"/>
        <v>24.324324324324326</v>
      </c>
    </row>
    <row r="31" spans="1:25" ht="12" customHeight="1">
      <c r="A31" s="19">
        <v>18</v>
      </c>
      <c r="B31" s="3">
        <v>52732</v>
      </c>
      <c r="C31" s="10">
        <v>13232</v>
      </c>
      <c r="D31" s="4">
        <v>14079</v>
      </c>
      <c r="E31" s="3">
        <v>60555</v>
      </c>
      <c r="F31" s="10">
        <v>15617</v>
      </c>
      <c r="G31" s="9">
        <v>16478</v>
      </c>
      <c r="H31" s="3">
        <v>62392</v>
      </c>
      <c r="I31" s="10">
        <v>16276</v>
      </c>
      <c r="J31" s="9">
        <v>17161</v>
      </c>
      <c r="K31" s="3">
        <v>65302</v>
      </c>
      <c r="L31" s="10">
        <v>17436</v>
      </c>
      <c r="M31" s="9">
        <v>18319</v>
      </c>
      <c r="N31" s="45">
        <f t="shared" si="22"/>
        <v>14.835394068118029</v>
      </c>
      <c r="O31" s="45">
        <f t="shared" si="23"/>
        <v>18.024486094316806</v>
      </c>
      <c r="P31" s="45">
        <f t="shared" si="24"/>
        <v>17.03956246892535</v>
      </c>
      <c r="Q31" s="40">
        <f t="shared" si="28"/>
        <v>3.033605812897366</v>
      </c>
      <c r="R31" s="40">
        <f t="shared" si="19"/>
        <v>4.2197605173849011</v>
      </c>
      <c r="S31" s="40">
        <f t="shared" si="29"/>
        <v>4.144920500060687</v>
      </c>
      <c r="T31" s="40">
        <f t="shared" si="30"/>
        <v>4.6640594948070273</v>
      </c>
      <c r="U31" s="40">
        <f t="shared" si="27"/>
        <v>7.127058245269108</v>
      </c>
      <c r="V31" s="40">
        <f t="shared" si="31"/>
        <v>6.7478585164034728</v>
      </c>
    </row>
    <row r="32" spans="1:25" ht="12" customHeight="1">
      <c r="A32" s="19">
        <v>19</v>
      </c>
      <c r="B32" s="3">
        <v>3495</v>
      </c>
      <c r="C32" s="10">
        <v>963</v>
      </c>
      <c r="D32" s="4">
        <v>984</v>
      </c>
      <c r="E32" s="3">
        <v>4357</v>
      </c>
      <c r="F32" s="10">
        <v>1218</v>
      </c>
      <c r="G32" s="9">
        <v>1243</v>
      </c>
      <c r="H32" s="3">
        <v>4578</v>
      </c>
      <c r="I32" s="10">
        <v>1322</v>
      </c>
      <c r="J32" s="9">
        <v>1347</v>
      </c>
      <c r="K32" s="3">
        <v>4947</v>
      </c>
      <c r="L32" s="10">
        <v>1449</v>
      </c>
      <c r="M32" s="9">
        <v>1479</v>
      </c>
      <c r="N32" s="45">
        <f t="shared" si="22"/>
        <v>24.663805436337626</v>
      </c>
      <c r="O32" s="45">
        <f t="shared" si="23"/>
        <v>26.479750778816197</v>
      </c>
      <c r="P32" s="45">
        <f t="shared" si="24"/>
        <v>26.321138211382113</v>
      </c>
      <c r="Q32" s="40">
        <f t="shared" si="28"/>
        <v>5.072297452375488</v>
      </c>
      <c r="R32" s="40">
        <f t="shared" si="19"/>
        <v>8.5385878489326767</v>
      </c>
      <c r="S32" s="40">
        <f t="shared" si="29"/>
        <v>8.3668543845535002</v>
      </c>
      <c r="T32" s="40">
        <f t="shared" si="30"/>
        <v>8.0602883355176935</v>
      </c>
      <c r="U32" s="40">
        <f t="shared" si="27"/>
        <v>9.6066565809379725</v>
      </c>
      <c r="V32" s="40">
        <f t="shared" si="31"/>
        <v>9.799554565701559</v>
      </c>
    </row>
    <row r="33" spans="1:24" ht="12" customHeight="1">
      <c r="A33" s="19">
        <v>20</v>
      </c>
      <c r="B33" s="3">
        <v>34028</v>
      </c>
      <c r="C33" s="10">
        <v>8176</v>
      </c>
      <c r="D33" s="4">
        <v>8887</v>
      </c>
      <c r="E33" s="3">
        <v>53390</v>
      </c>
      <c r="F33" s="10">
        <v>13528</v>
      </c>
      <c r="G33" s="9">
        <v>14310</v>
      </c>
      <c r="H33" s="3">
        <v>55710</v>
      </c>
      <c r="I33" s="10">
        <v>14383</v>
      </c>
      <c r="J33" s="9">
        <v>15139</v>
      </c>
      <c r="K33" s="3">
        <v>57583</v>
      </c>
      <c r="L33" s="10">
        <v>15039</v>
      </c>
      <c r="M33" s="9">
        <v>15783</v>
      </c>
      <c r="N33" s="45">
        <f t="shared" si="22"/>
        <v>56.900199835429646</v>
      </c>
      <c r="O33" s="45">
        <f t="shared" si="23"/>
        <v>65.459882583170256</v>
      </c>
      <c r="P33" s="45">
        <f t="shared" si="24"/>
        <v>61.021717114886911</v>
      </c>
      <c r="Q33" s="40">
        <f t="shared" si="28"/>
        <v>4.345383030530062</v>
      </c>
      <c r="R33" s="40">
        <f t="shared" si="19"/>
        <v>6.320224719101124</v>
      </c>
      <c r="S33" s="40">
        <f t="shared" si="29"/>
        <v>5.7931516422082465</v>
      </c>
      <c r="T33" s="40">
        <f t="shared" si="30"/>
        <v>3.3620534912942022</v>
      </c>
      <c r="U33" s="40">
        <f t="shared" si="27"/>
        <v>4.5609399986094692</v>
      </c>
      <c r="V33" s="40">
        <f t="shared" si="31"/>
        <v>4.2539137327432464</v>
      </c>
    </row>
    <row r="34" spans="1:24" ht="12" customHeight="1">
      <c r="A34" s="19">
        <v>21</v>
      </c>
      <c r="B34" s="3">
        <v>95292</v>
      </c>
      <c r="C34" s="10">
        <v>23517</v>
      </c>
      <c r="D34" s="4">
        <v>24262</v>
      </c>
      <c r="E34" s="3">
        <v>98228</v>
      </c>
      <c r="F34" s="10">
        <v>24395</v>
      </c>
      <c r="G34" s="9">
        <v>25121</v>
      </c>
      <c r="H34" s="3">
        <v>100522</v>
      </c>
      <c r="I34" s="10">
        <v>25297</v>
      </c>
      <c r="J34" s="9">
        <v>26009</v>
      </c>
      <c r="K34" s="3">
        <v>102204</v>
      </c>
      <c r="L34" s="10">
        <v>25949</v>
      </c>
      <c r="M34" s="9">
        <v>26656</v>
      </c>
      <c r="N34" s="40">
        <f t="shared" si="22"/>
        <v>3.081056122234815</v>
      </c>
      <c r="O34" s="40">
        <f t="shared" si="23"/>
        <v>3.7334694051111965</v>
      </c>
      <c r="P34" s="40">
        <f t="shared" si="24"/>
        <v>3.540516033303108</v>
      </c>
      <c r="Q34" s="40">
        <f t="shared" si="28"/>
        <v>2.3353829865211546</v>
      </c>
      <c r="R34" s="40">
        <f t="shared" si="19"/>
        <v>3.6974789915966388</v>
      </c>
      <c r="S34" s="40">
        <f t="shared" si="29"/>
        <v>3.5348911269455838</v>
      </c>
      <c r="T34" s="40">
        <f t="shared" si="30"/>
        <v>1.6732655538091163</v>
      </c>
      <c r="U34" s="40">
        <f t="shared" si="27"/>
        <v>2.577380717081077</v>
      </c>
      <c r="V34" s="40">
        <f t="shared" si="31"/>
        <v>2.4876004459994618</v>
      </c>
    </row>
    <row r="35" spans="1:24" ht="12" customHeight="1">
      <c r="A35" s="19">
        <v>22</v>
      </c>
      <c r="B35" s="4" t="s">
        <v>22</v>
      </c>
      <c r="C35" s="4" t="s">
        <v>22</v>
      </c>
      <c r="D35" s="4" t="s">
        <v>22</v>
      </c>
      <c r="E35" s="3">
        <v>488</v>
      </c>
      <c r="F35" s="10">
        <v>144</v>
      </c>
      <c r="G35" s="9">
        <v>144</v>
      </c>
      <c r="H35" s="3">
        <v>517</v>
      </c>
      <c r="I35" s="10">
        <v>153</v>
      </c>
      <c r="J35" s="9">
        <v>153</v>
      </c>
      <c r="K35" s="3">
        <v>536</v>
      </c>
      <c r="L35" s="10">
        <v>159</v>
      </c>
      <c r="M35" s="9">
        <v>159</v>
      </c>
      <c r="N35" s="40" t="s">
        <v>22</v>
      </c>
      <c r="O35" s="40" t="s">
        <v>22</v>
      </c>
      <c r="P35" s="40" t="s">
        <v>22</v>
      </c>
      <c r="Q35" s="40" t="s">
        <v>22</v>
      </c>
      <c r="R35" s="40" t="s">
        <v>22</v>
      </c>
      <c r="S35" s="40" t="s">
        <v>22</v>
      </c>
      <c r="T35" s="40" t="s">
        <v>22</v>
      </c>
      <c r="U35" s="40" t="s">
        <v>22</v>
      </c>
      <c r="V35" s="40" t="s">
        <v>22</v>
      </c>
      <c r="X35" s="9"/>
    </row>
    <row r="36" spans="1:24" ht="9" customHeight="1">
      <c r="B36" s="3"/>
      <c r="C36" s="10"/>
      <c r="E36" s="3"/>
      <c r="F36" s="10"/>
      <c r="H36" s="3"/>
      <c r="I36" s="10"/>
      <c r="K36" s="3"/>
      <c r="L36" s="10"/>
      <c r="N36" s="41"/>
      <c r="O36" s="42"/>
      <c r="P36" s="30"/>
      <c r="Q36" s="41"/>
      <c r="R36" s="42"/>
      <c r="S36" s="30"/>
      <c r="T36" s="41"/>
      <c r="U36" s="42"/>
      <c r="V36" s="30"/>
    </row>
    <row r="37" spans="1:24">
      <c r="A37" s="11" t="s">
        <v>19</v>
      </c>
      <c r="B37" s="7">
        <f t="shared" ref="B37:G37" si="32">SUM(B39:B53)</f>
        <v>30639</v>
      </c>
      <c r="C37" s="7">
        <f t="shared" si="32"/>
        <v>8455</v>
      </c>
      <c r="D37" s="7">
        <f t="shared" si="32"/>
        <v>8681</v>
      </c>
      <c r="E37" s="7">
        <f t="shared" si="32"/>
        <v>43494</v>
      </c>
      <c r="F37" s="7">
        <f t="shared" si="32"/>
        <v>12046</v>
      </c>
      <c r="G37" s="7">
        <f t="shared" si="32"/>
        <v>12310</v>
      </c>
      <c r="H37" s="7">
        <f t="shared" ref="H37:J37" si="33">SUM(H39:H53)</f>
        <v>45933</v>
      </c>
      <c r="I37" s="7">
        <f t="shared" si="33"/>
        <v>12748</v>
      </c>
      <c r="J37" s="7">
        <f t="shared" si="33"/>
        <v>13014</v>
      </c>
      <c r="K37" s="7">
        <f t="shared" ref="K37:M37" si="34">SUM(K39:K53)</f>
        <v>47335</v>
      </c>
      <c r="L37" s="7">
        <f t="shared" si="34"/>
        <v>13237</v>
      </c>
      <c r="M37" s="7">
        <f t="shared" si="34"/>
        <v>13507</v>
      </c>
      <c r="N37" s="43">
        <f t="shared" ref="N37:S37" si="35">((E37-B37)/B37)*100</f>
        <v>41.956330167433663</v>
      </c>
      <c r="O37" s="43">
        <f t="shared" si="35"/>
        <v>42.471910112359552</v>
      </c>
      <c r="P37" s="43">
        <f t="shared" si="35"/>
        <v>41.803939638290522</v>
      </c>
      <c r="Q37" s="43">
        <f t="shared" si="35"/>
        <v>5.6076700234515107</v>
      </c>
      <c r="R37" s="43">
        <f t="shared" si="35"/>
        <v>5.8276606342354302</v>
      </c>
      <c r="S37" s="43">
        <f t="shared" si="35"/>
        <v>5.7189277010560522</v>
      </c>
      <c r="T37" s="43">
        <f t="shared" ref="T37" si="36">((K37-H37)/H37)*100</f>
        <v>3.0522717871682667</v>
      </c>
      <c r="U37" s="43">
        <f t="shared" ref="U37" si="37">((L37-I37)/I37)*100</f>
        <v>3.8358958267963601</v>
      </c>
      <c r="V37" s="43">
        <f t="shared" ref="V37" si="38">((M37-J37)/J37)*100</f>
        <v>3.7882280620869833</v>
      </c>
    </row>
    <row r="38" spans="1:24" ht="7.5" customHeight="1">
      <c r="B38" s="5"/>
      <c r="C38" s="9"/>
      <c r="E38" s="5"/>
      <c r="F38" s="9"/>
      <c r="H38" s="5"/>
      <c r="I38" s="9"/>
      <c r="K38" s="5"/>
      <c r="L38" s="9"/>
      <c r="N38" s="30"/>
      <c r="O38" s="30"/>
      <c r="P38" s="30"/>
      <c r="Q38" s="30"/>
      <c r="R38" s="30"/>
      <c r="S38" s="30"/>
      <c r="T38" s="30"/>
      <c r="U38" s="30"/>
      <c r="V38" s="30"/>
    </row>
    <row r="39" spans="1:24" ht="12" customHeight="1">
      <c r="A39" s="19" t="s">
        <v>4</v>
      </c>
      <c r="B39" s="5">
        <v>1057</v>
      </c>
      <c r="C39" s="4">
        <v>254</v>
      </c>
      <c r="D39" s="4">
        <v>270</v>
      </c>
      <c r="E39" s="5">
        <v>1099</v>
      </c>
      <c r="F39" s="9">
        <v>270</v>
      </c>
      <c r="G39" s="9">
        <v>286</v>
      </c>
      <c r="H39" s="5">
        <v>1113</v>
      </c>
      <c r="I39" s="9">
        <v>280</v>
      </c>
      <c r="J39" s="9">
        <v>295</v>
      </c>
      <c r="K39" s="5">
        <v>1181</v>
      </c>
      <c r="L39" s="9">
        <v>295</v>
      </c>
      <c r="M39" s="9">
        <v>310</v>
      </c>
      <c r="N39" s="40">
        <f t="shared" si="22"/>
        <v>3.9735099337748347</v>
      </c>
      <c r="O39" s="40">
        <f t="shared" ref="O39" si="39">((F39-C39)/C39)*100</f>
        <v>6.2992125984251963</v>
      </c>
      <c r="P39" s="40">
        <f t="shared" ref="P39" si="40">((G39-D39)/D39)*100</f>
        <v>5.9259259259259265</v>
      </c>
      <c r="Q39" s="40">
        <f t="shared" ref="Q39:Q51" si="41">((H39-E39)/E39)*100</f>
        <v>1.2738853503184715</v>
      </c>
      <c r="R39" s="40">
        <f t="shared" ref="R39:R53" si="42">((I39-F39)/F39)*100</f>
        <v>3.7037037037037033</v>
      </c>
      <c r="S39" s="40">
        <f t="shared" ref="S39:S53" si="43">((J39-G39)/G39)*100</f>
        <v>3.1468531468531471</v>
      </c>
      <c r="T39" s="40">
        <f t="shared" ref="T39:T51" si="44">((K39-H39)/H39)*100</f>
        <v>6.109613656783468</v>
      </c>
      <c r="U39" s="40">
        <f t="shared" ref="U39:U53" si="45">((L39-I39)/I39)*100</f>
        <v>5.3571428571428568</v>
      </c>
      <c r="V39" s="40">
        <f t="shared" ref="V39:V53" si="46">((M39-J39)/J39)*100</f>
        <v>5.0847457627118651</v>
      </c>
    </row>
    <row r="40" spans="1:24" ht="12" customHeight="1">
      <c r="A40" s="19" t="s">
        <v>5</v>
      </c>
      <c r="B40" s="5">
        <v>3756</v>
      </c>
      <c r="C40" s="4">
        <v>940</v>
      </c>
      <c r="D40" s="4">
        <v>978</v>
      </c>
      <c r="E40" s="5">
        <v>3776</v>
      </c>
      <c r="F40" s="5">
        <v>947</v>
      </c>
      <c r="G40" s="9">
        <v>985</v>
      </c>
      <c r="H40" s="5">
        <v>3790</v>
      </c>
      <c r="I40" s="5">
        <v>956</v>
      </c>
      <c r="J40" s="9">
        <v>993</v>
      </c>
      <c r="K40" s="5">
        <v>3843</v>
      </c>
      <c r="L40" s="5">
        <v>963</v>
      </c>
      <c r="M40" s="9">
        <v>1001</v>
      </c>
      <c r="N40" s="40">
        <f t="shared" ref="N40:N51" si="47">((E40-B40)/B40)*100</f>
        <v>0.53248136315228967</v>
      </c>
      <c r="O40" s="40">
        <f t="shared" ref="O40:O53" si="48">((F40-C40)/C40)*100</f>
        <v>0.74468085106382986</v>
      </c>
      <c r="P40" s="40">
        <f t="shared" ref="P40:P53" si="49">((G40-D40)/D40)*100</f>
        <v>0.71574642126789367</v>
      </c>
      <c r="Q40" s="40">
        <f t="shared" si="41"/>
        <v>0.37076271186440679</v>
      </c>
      <c r="R40" s="40">
        <f t="shared" si="42"/>
        <v>0.9503695881731784</v>
      </c>
      <c r="S40" s="40">
        <f t="shared" si="43"/>
        <v>0.81218274111675126</v>
      </c>
      <c r="T40" s="40">
        <f t="shared" si="44"/>
        <v>1.3984168865435358</v>
      </c>
      <c r="U40" s="40">
        <f t="shared" si="45"/>
        <v>0.73221757322175729</v>
      </c>
      <c r="V40" s="40">
        <f t="shared" si="46"/>
        <v>0.80563947633434041</v>
      </c>
    </row>
    <row r="41" spans="1:24" ht="12" customHeight="1">
      <c r="A41" s="19" t="s">
        <v>6</v>
      </c>
      <c r="B41" s="5">
        <v>989</v>
      </c>
      <c r="C41" s="4">
        <v>286</v>
      </c>
      <c r="D41" s="4">
        <v>291</v>
      </c>
      <c r="E41" s="5">
        <v>1081</v>
      </c>
      <c r="F41" s="9">
        <v>318</v>
      </c>
      <c r="G41" s="9">
        <v>323</v>
      </c>
      <c r="H41" s="5">
        <v>1123</v>
      </c>
      <c r="I41" s="9">
        <v>331</v>
      </c>
      <c r="J41" s="9">
        <v>336</v>
      </c>
      <c r="K41" s="5">
        <v>1421</v>
      </c>
      <c r="L41" s="9">
        <v>454</v>
      </c>
      <c r="M41" s="9">
        <v>460</v>
      </c>
      <c r="N41" s="40">
        <f t="shared" si="47"/>
        <v>9.3023255813953494</v>
      </c>
      <c r="O41" s="40">
        <f t="shared" si="48"/>
        <v>11.188811188811188</v>
      </c>
      <c r="P41" s="40">
        <f t="shared" si="49"/>
        <v>10.996563573883162</v>
      </c>
      <c r="Q41" s="40">
        <f t="shared" si="41"/>
        <v>3.8852913968547642</v>
      </c>
      <c r="R41" s="40">
        <f t="shared" si="42"/>
        <v>4.0880503144654083</v>
      </c>
      <c r="S41" s="40">
        <f t="shared" si="43"/>
        <v>4.0247678018575854</v>
      </c>
      <c r="T41" s="45">
        <f t="shared" si="44"/>
        <v>26.536064113980412</v>
      </c>
      <c r="U41" s="45">
        <f t="shared" si="45"/>
        <v>37.160120845921455</v>
      </c>
      <c r="V41" s="45">
        <f t="shared" si="46"/>
        <v>36.904761904761905</v>
      </c>
    </row>
    <row r="42" spans="1:24" ht="12" customHeight="1">
      <c r="A42" s="19" t="s">
        <v>7</v>
      </c>
      <c r="B42" s="5">
        <v>4389</v>
      </c>
      <c r="C42" s="4">
        <v>1255</v>
      </c>
      <c r="D42" s="4">
        <v>1278</v>
      </c>
      <c r="E42" s="5">
        <v>13350</v>
      </c>
      <c r="F42" s="9">
        <v>3679</v>
      </c>
      <c r="G42" s="9">
        <v>3723</v>
      </c>
      <c r="H42" s="5">
        <v>14197</v>
      </c>
      <c r="I42" s="9">
        <v>3909</v>
      </c>
      <c r="J42" s="9">
        <v>3960</v>
      </c>
      <c r="K42" s="5">
        <v>14561</v>
      </c>
      <c r="L42" s="9">
        <v>4009</v>
      </c>
      <c r="M42" s="9">
        <v>4059</v>
      </c>
      <c r="N42" s="45">
        <f t="shared" si="47"/>
        <v>204.16951469583049</v>
      </c>
      <c r="O42" s="45">
        <f t="shared" si="48"/>
        <v>193.14741035856574</v>
      </c>
      <c r="P42" s="45">
        <f t="shared" si="49"/>
        <v>191.31455399061034</v>
      </c>
      <c r="Q42" s="40">
        <f t="shared" si="41"/>
        <v>6.344569288389514</v>
      </c>
      <c r="R42" s="40">
        <f t="shared" si="42"/>
        <v>6.2516988312041315</v>
      </c>
      <c r="S42" s="40">
        <f t="shared" si="43"/>
        <v>6.3658340048348112</v>
      </c>
      <c r="T42" s="40">
        <f t="shared" si="44"/>
        <v>2.563921955342678</v>
      </c>
      <c r="U42" s="40">
        <f t="shared" si="45"/>
        <v>2.5581990278843691</v>
      </c>
      <c r="V42" s="40">
        <f t="shared" si="46"/>
        <v>2.5</v>
      </c>
    </row>
    <row r="43" spans="1:24" ht="12" customHeight="1">
      <c r="A43" s="19" t="s">
        <v>8</v>
      </c>
      <c r="B43" s="5">
        <v>716</v>
      </c>
      <c r="C43" s="29">
        <v>239</v>
      </c>
      <c r="D43" s="29">
        <v>240</v>
      </c>
      <c r="E43" s="5">
        <v>741</v>
      </c>
      <c r="F43" s="9">
        <v>250</v>
      </c>
      <c r="G43" s="9">
        <v>251</v>
      </c>
      <c r="H43" s="5">
        <v>770</v>
      </c>
      <c r="I43" s="9">
        <v>258</v>
      </c>
      <c r="J43" s="9">
        <v>259</v>
      </c>
      <c r="K43" s="5">
        <v>751</v>
      </c>
      <c r="L43" s="9">
        <v>253</v>
      </c>
      <c r="M43" s="9">
        <v>254</v>
      </c>
      <c r="N43" s="40">
        <f t="shared" si="47"/>
        <v>3.4916201117318435</v>
      </c>
      <c r="O43" s="40">
        <f t="shared" si="48"/>
        <v>4.6025104602510458</v>
      </c>
      <c r="P43" s="40">
        <f t="shared" si="49"/>
        <v>4.583333333333333</v>
      </c>
      <c r="Q43" s="40">
        <f t="shared" si="41"/>
        <v>3.9136302294197032</v>
      </c>
      <c r="R43" s="40">
        <f t="shared" si="42"/>
        <v>3.2</v>
      </c>
      <c r="S43" s="40">
        <f t="shared" si="43"/>
        <v>3.1872509960159361</v>
      </c>
      <c r="T43" s="40">
        <f t="shared" si="44"/>
        <v>-2.4675324675324677</v>
      </c>
      <c r="U43" s="40">
        <f t="shared" si="45"/>
        <v>-1.9379844961240309</v>
      </c>
      <c r="V43" s="40">
        <f t="shared" si="46"/>
        <v>-1.9305019305019304</v>
      </c>
    </row>
    <row r="44" spans="1:24" ht="12" customHeight="1">
      <c r="A44" s="19" t="s">
        <v>9</v>
      </c>
      <c r="B44" s="5">
        <v>1105</v>
      </c>
      <c r="C44" s="4">
        <v>307</v>
      </c>
      <c r="D44" s="4">
        <v>320</v>
      </c>
      <c r="E44" s="5">
        <v>2415</v>
      </c>
      <c r="F44" s="9">
        <v>689</v>
      </c>
      <c r="G44" s="9">
        <v>705</v>
      </c>
      <c r="H44" s="5">
        <v>2894</v>
      </c>
      <c r="I44" s="9">
        <v>817</v>
      </c>
      <c r="J44" s="9">
        <v>834</v>
      </c>
      <c r="K44" s="5">
        <v>2994</v>
      </c>
      <c r="L44" s="9">
        <v>845</v>
      </c>
      <c r="M44" s="9">
        <v>862</v>
      </c>
      <c r="N44" s="45">
        <f t="shared" si="47"/>
        <v>118.55203619909503</v>
      </c>
      <c r="O44" s="45">
        <f t="shared" si="48"/>
        <v>124.42996742671011</v>
      </c>
      <c r="P44" s="45">
        <f t="shared" si="49"/>
        <v>120.3125</v>
      </c>
      <c r="Q44" s="45">
        <f t="shared" si="41"/>
        <v>19.834368530020704</v>
      </c>
      <c r="R44" s="45">
        <f t="shared" si="42"/>
        <v>18.577648766328011</v>
      </c>
      <c r="S44" s="45">
        <f t="shared" si="43"/>
        <v>18.297872340425531</v>
      </c>
      <c r="T44" s="40">
        <f t="shared" si="44"/>
        <v>3.455425017277125</v>
      </c>
      <c r="U44" s="40">
        <f t="shared" si="45"/>
        <v>3.4271725826193387</v>
      </c>
      <c r="V44" s="40">
        <f t="shared" si="46"/>
        <v>3.3573141486810552</v>
      </c>
    </row>
    <row r="45" spans="1:24" ht="12" customHeight="1">
      <c r="A45" s="19" t="s">
        <v>20</v>
      </c>
      <c r="B45" s="5">
        <v>617</v>
      </c>
      <c r="C45" s="4">
        <v>187</v>
      </c>
      <c r="D45" s="4">
        <v>191</v>
      </c>
      <c r="E45" s="5">
        <v>640</v>
      </c>
      <c r="F45" s="9">
        <v>195</v>
      </c>
      <c r="G45" s="9">
        <v>199</v>
      </c>
      <c r="H45" s="5">
        <v>662</v>
      </c>
      <c r="I45" s="9">
        <v>205</v>
      </c>
      <c r="J45" s="9">
        <v>209</v>
      </c>
      <c r="K45" s="5">
        <v>708</v>
      </c>
      <c r="L45" s="9">
        <v>222</v>
      </c>
      <c r="M45" s="9">
        <v>226</v>
      </c>
      <c r="N45" s="40">
        <f t="shared" si="47"/>
        <v>3.7277147487844409</v>
      </c>
      <c r="O45" s="40">
        <f t="shared" si="48"/>
        <v>4.2780748663101598</v>
      </c>
      <c r="P45" s="40">
        <f t="shared" si="49"/>
        <v>4.1884816753926701</v>
      </c>
      <c r="Q45" s="40">
        <f t="shared" si="41"/>
        <v>3.4375000000000004</v>
      </c>
      <c r="R45" s="40">
        <f t="shared" si="42"/>
        <v>5.1282051282051277</v>
      </c>
      <c r="S45" s="40">
        <f t="shared" si="43"/>
        <v>5.025125628140704</v>
      </c>
      <c r="T45" s="40">
        <f t="shared" si="44"/>
        <v>6.9486404833836861</v>
      </c>
      <c r="U45" s="40">
        <f t="shared" si="45"/>
        <v>8.2926829268292686</v>
      </c>
      <c r="V45" s="40">
        <f t="shared" si="46"/>
        <v>8.133971291866029</v>
      </c>
    </row>
    <row r="46" spans="1:24" ht="12" customHeight="1">
      <c r="A46" s="19" t="s">
        <v>10</v>
      </c>
      <c r="B46" s="5">
        <v>903</v>
      </c>
      <c r="C46" s="4">
        <v>271</v>
      </c>
      <c r="D46" s="4">
        <v>280</v>
      </c>
      <c r="E46" s="5">
        <v>904</v>
      </c>
      <c r="F46" s="9">
        <v>274</v>
      </c>
      <c r="G46" s="9">
        <v>283</v>
      </c>
      <c r="H46" s="5">
        <v>918</v>
      </c>
      <c r="I46" s="9">
        <v>280</v>
      </c>
      <c r="J46" s="9">
        <v>289</v>
      </c>
      <c r="K46" s="5">
        <v>927</v>
      </c>
      <c r="L46" s="9">
        <v>285</v>
      </c>
      <c r="M46" s="9">
        <v>294</v>
      </c>
      <c r="N46" s="40">
        <f t="shared" si="47"/>
        <v>0.11074197120708748</v>
      </c>
      <c r="O46" s="40">
        <f t="shared" si="48"/>
        <v>1.107011070110701</v>
      </c>
      <c r="P46" s="40">
        <f t="shared" si="49"/>
        <v>1.0714285714285714</v>
      </c>
      <c r="Q46" s="40">
        <f t="shared" si="41"/>
        <v>1.5486725663716814</v>
      </c>
      <c r="R46" s="40">
        <f t="shared" si="42"/>
        <v>2.1897810218978102</v>
      </c>
      <c r="S46" s="40">
        <f t="shared" si="43"/>
        <v>2.1201413427561837</v>
      </c>
      <c r="T46" s="40">
        <f t="shared" si="44"/>
        <v>0.98039215686274506</v>
      </c>
      <c r="U46" s="40">
        <f t="shared" si="45"/>
        <v>1.7857142857142856</v>
      </c>
      <c r="V46" s="40">
        <f t="shared" si="46"/>
        <v>1.7301038062283738</v>
      </c>
    </row>
    <row r="47" spans="1:24" ht="12" customHeight="1">
      <c r="A47" s="19" t="s">
        <v>11</v>
      </c>
      <c r="B47" s="5">
        <v>1915</v>
      </c>
      <c r="C47" s="4">
        <v>549</v>
      </c>
      <c r="D47" s="4">
        <v>562</v>
      </c>
      <c r="E47" s="5">
        <v>1950</v>
      </c>
      <c r="F47" s="9">
        <v>561</v>
      </c>
      <c r="G47" s="9">
        <v>574</v>
      </c>
      <c r="H47" s="5">
        <v>1950</v>
      </c>
      <c r="I47" s="9">
        <v>564</v>
      </c>
      <c r="J47" s="9">
        <v>577</v>
      </c>
      <c r="K47" s="5">
        <v>1985</v>
      </c>
      <c r="L47" s="9">
        <v>580</v>
      </c>
      <c r="M47" s="9">
        <v>593</v>
      </c>
      <c r="N47" s="40">
        <f t="shared" si="47"/>
        <v>1.8276762402088773</v>
      </c>
      <c r="O47" s="40">
        <f t="shared" si="48"/>
        <v>2.1857923497267762</v>
      </c>
      <c r="P47" s="40">
        <f t="shared" si="49"/>
        <v>2.1352313167259789</v>
      </c>
      <c r="Q47" s="40">
        <f t="shared" si="41"/>
        <v>0</v>
      </c>
      <c r="R47" s="40">
        <f t="shared" si="42"/>
        <v>0.53475935828876997</v>
      </c>
      <c r="S47" s="40">
        <f t="shared" si="43"/>
        <v>0.52264808362369342</v>
      </c>
      <c r="T47" s="40">
        <f t="shared" si="44"/>
        <v>1.7948717948717947</v>
      </c>
      <c r="U47" s="40">
        <f t="shared" si="45"/>
        <v>2.8368794326241136</v>
      </c>
      <c r="V47" s="40">
        <f t="shared" si="46"/>
        <v>2.772963604852686</v>
      </c>
    </row>
    <row r="48" spans="1:24" ht="12" customHeight="1">
      <c r="A48" s="19" t="s">
        <v>12</v>
      </c>
      <c r="B48" s="4">
        <v>1493</v>
      </c>
      <c r="C48" s="4">
        <v>431</v>
      </c>
      <c r="D48" s="4">
        <v>436</v>
      </c>
      <c r="E48" s="4">
        <v>1531</v>
      </c>
      <c r="F48" s="10">
        <v>441</v>
      </c>
      <c r="G48" s="9">
        <v>446</v>
      </c>
      <c r="H48" s="4">
        <v>1533</v>
      </c>
      <c r="I48" s="10">
        <v>442</v>
      </c>
      <c r="J48" s="9">
        <v>447</v>
      </c>
      <c r="K48" s="4">
        <v>1531</v>
      </c>
      <c r="L48" s="10">
        <v>439</v>
      </c>
      <c r="M48" s="9">
        <v>444</v>
      </c>
      <c r="N48" s="40">
        <f t="shared" si="47"/>
        <v>2.5452109845947755</v>
      </c>
      <c r="O48" s="40">
        <f t="shared" si="48"/>
        <v>2.3201856148491879</v>
      </c>
      <c r="P48" s="40">
        <f t="shared" si="49"/>
        <v>2.2935779816513762</v>
      </c>
      <c r="Q48" s="40">
        <f t="shared" si="41"/>
        <v>0.13063357282821686</v>
      </c>
      <c r="R48" s="40">
        <f t="shared" si="42"/>
        <v>0.22675736961451248</v>
      </c>
      <c r="S48" s="40">
        <f t="shared" si="43"/>
        <v>0.22421524663677131</v>
      </c>
      <c r="T48" s="40">
        <f t="shared" si="44"/>
        <v>-0.13046314416177429</v>
      </c>
      <c r="U48" s="40">
        <f t="shared" si="45"/>
        <v>-0.67873303167420818</v>
      </c>
      <c r="V48" s="40">
        <f t="shared" si="46"/>
        <v>-0.67114093959731547</v>
      </c>
    </row>
    <row r="49" spans="1:23" ht="12" customHeight="1">
      <c r="A49" s="19" t="s">
        <v>13</v>
      </c>
      <c r="B49" s="4">
        <v>1314</v>
      </c>
      <c r="C49" s="5">
        <v>396</v>
      </c>
      <c r="D49" s="4">
        <v>409</v>
      </c>
      <c r="E49" s="4">
        <v>1344</v>
      </c>
      <c r="F49" s="10">
        <v>404</v>
      </c>
      <c r="G49" s="9">
        <v>417</v>
      </c>
      <c r="H49" s="4">
        <v>1353</v>
      </c>
      <c r="I49" s="10">
        <v>408</v>
      </c>
      <c r="J49" s="9">
        <v>421</v>
      </c>
      <c r="K49" s="4">
        <v>1359</v>
      </c>
      <c r="L49" s="10">
        <v>406</v>
      </c>
      <c r="M49" s="9">
        <v>419</v>
      </c>
      <c r="N49" s="40">
        <f t="shared" si="47"/>
        <v>2.2831050228310499</v>
      </c>
      <c r="O49" s="40">
        <f t="shared" si="48"/>
        <v>2.0202020202020203</v>
      </c>
      <c r="P49" s="40">
        <f t="shared" si="49"/>
        <v>1.9559902200488997</v>
      </c>
      <c r="Q49" s="40">
        <f t="shared" si="41"/>
        <v>0.6696428571428571</v>
      </c>
      <c r="R49" s="40">
        <f t="shared" si="42"/>
        <v>0.99009900990099009</v>
      </c>
      <c r="S49" s="40">
        <f t="shared" si="43"/>
        <v>0.95923261390887282</v>
      </c>
      <c r="T49" s="40">
        <f t="shared" si="44"/>
        <v>0.44345898004434592</v>
      </c>
      <c r="U49" s="40">
        <f t="shared" si="45"/>
        <v>-0.49019607843137253</v>
      </c>
      <c r="V49" s="40">
        <f t="shared" si="46"/>
        <v>-0.47505938242280288</v>
      </c>
    </row>
    <row r="50" spans="1:23" ht="12" customHeight="1">
      <c r="A50" s="19" t="s">
        <v>14</v>
      </c>
      <c r="B50" s="4">
        <v>1242</v>
      </c>
      <c r="C50" s="29">
        <v>387</v>
      </c>
      <c r="D50" s="29">
        <v>388</v>
      </c>
      <c r="E50" s="4">
        <v>1302</v>
      </c>
      <c r="F50" s="10">
        <v>408</v>
      </c>
      <c r="G50" s="9">
        <v>409</v>
      </c>
      <c r="H50" s="4">
        <v>1315</v>
      </c>
      <c r="I50" s="10">
        <v>411</v>
      </c>
      <c r="J50" s="9">
        <v>412</v>
      </c>
      <c r="K50" s="4">
        <v>1374</v>
      </c>
      <c r="L50" s="10">
        <v>426</v>
      </c>
      <c r="M50" s="9">
        <v>427</v>
      </c>
      <c r="N50" s="40">
        <f t="shared" si="47"/>
        <v>4.8309178743961354</v>
      </c>
      <c r="O50" s="40">
        <f t="shared" si="48"/>
        <v>5.4263565891472867</v>
      </c>
      <c r="P50" s="40">
        <f t="shared" si="49"/>
        <v>5.4123711340206189</v>
      </c>
      <c r="Q50" s="40">
        <f t="shared" si="41"/>
        <v>0.99846390168970811</v>
      </c>
      <c r="R50" s="40">
        <f t="shared" si="42"/>
        <v>0.73529411764705876</v>
      </c>
      <c r="S50" s="40">
        <f t="shared" si="43"/>
        <v>0.73349633251833746</v>
      </c>
      <c r="T50" s="40">
        <f t="shared" si="44"/>
        <v>4.4866920152091252</v>
      </c>
      <c r="U50" s="40">
        <f t="shared" si="45"/>
        <v>3.6496350364963499</v>
      </c>
      <c r="V50" s="40">
        <f t="shared" si="46"/>
        <v>3.6407766990291259</v>
      </c>
    </row>
    <row r="51" spans="1:23" ht="12" customHeight="1">
      <c r="A51" s="19" t="s">
        <v>15</v>
      </c>
      <c r="B51" s="4">
        <v>711</v>
      </c>
      <c r="C51" s="4">
        <v>214</v>
      </c>
      <c r="D51" s="4">
        <v>215</v>
      </c>
      <c r="E51" s="4">
        <v>767</v>
      </c>
      <c r="F51" s="10">
        <v>234</v>
      </c>
      <c r="G51" s="9">
        <v>235</v>
      </c>
      <c r="H51" s="4">
        <v>792</v>
      </c>
      <c r="I51" s="10">
        <v>239</v>
      </c>
      <c r="J51" s="9">
        <v>240</v>
      </c>
      <c r="K51" s="4">
        <v>782</v>
      </c>
      <c r="L51" s="10">
        <v>235</v>
      </c>
      <c r="M51" s="9">
        <v>236</v>
      </c>
      <c r="N51" s="40">
        <f t="shared" si="47"/>
        <v>7.876230661040788</v>
      </c>
      <c r="O51" s="40">
        <f t="shared" si="48"/>
        <v>9.3457943925233646</v>
      </c>
      <c r="P51" s="40">
        <f t="shared" si="49"/>
        <v>9.3023255813953494</v>
      </c>
      <c r="Q51" s="40">
        <f t="shared" si="41"/>
        <v>3.259452411994785</v>
      </c>
      <c r="R51" s="40">
        <f t="shared" si="42"/>
        <v>2.1367521367521367</v>
      </c>
      <c r="S51" s="40">
        <f t="shared" si="43"/>
        <v>2.1276595744680851</v>
      </c>
      <c r="T51" s="40">
        <f t="shared" si="44"/>
        <v>-1.2626262626262625</v>
      </c>
      <c r="U51" s="40">
        <f t="shared" si="45"/>
        <v>-1.6736401673640167</v>
      </c>
      <c r="V51" s="40">
        <f t="shared" si="46"/>
        <v>-1.6666666666666667</v>
      </c>
    </row>
    <row r="52" spans="1:23" ht="12" customHeight="1">
      <c r="A52" s="16" t="s">
        <v>16</v>
      </c>
      <c r="B52" s="23">
        <v>9453</v>
      </c>
      <c r="C52" s="4">
        <v>2480</v>
      </c>
      <c r="D52" s="4">
        <v>2561</v>
      </c>
      <c r="E52" s="23">
        <v>9889</v>
      </c>
      <c r="F52" s="24">
        <v>2627</v>
      </c>
      <c r="G52" s="13">
        <v>2710</v>
      </c>
      <c r="H52" s="23">
        <v>10075</v>
      </c>
      <c r="I52" s="24">
        <v>2690</v>
      </c>
      <c r="J52" s="13">
        <v>2771</v>
      </c>
      <c r="K52" s="23">
        <v>10444</v>
      </c>
      <c r="L52" s="24">
        <v>2867</v>
      </c>
      <c r="M52" s="13">
        <v>2951</v>
      </c>
      <c r="N52" s="40">
        <f>((E52-B52)/B52)*100</f>
        <v>4.6122923939490104</v>
      </c>
      <c r="O52" s="40">
        <f t="shared" si="48"/>
        <v>5.92741935483871</v>
      </c>
      <c r="P52" s="40">
        <f t="shared" si="49"/>
        <v>5.8180398281921129</v>
      </c>
      <c r="Q52" s="40">
        <f>((H52-E52)/E52)*100</f>
        <v>1.8808777429467085</v>
      </c>
      <c r="R52" s="40">
        <f t="shared" si="42"/>
        <v>2.3981728207080319</v>
      </c>
      <c r="S52" s="40">
        <f t="shared" si="43"/>
        <v>2.2509225092250924</v>
      </c>
      <c r="T52" s="40">
        <f>((K52-H52)/H52)*100</f>
        <v>3.6625310173697274</v>
      </c>
      <c r="U52" s="40">
        <f t="shared" si="45"/>
        <v>6.5799256505576205</v>
      </c>
      <c r="V52" s="40">
        <f t="shared" si="46"/>
        <v>6.4958498736918084</v>
      </c>
    </row>
    <row r="53" spans="1:23" ht="12" customHeight="1">
      <c r="A53" s="16" t="s">
        <v>17</v>
      </c>
      <c r="B53" s="23">
        <v>979</v>
      </c>
      <c r="C53" s="4">
        <v>259</v>
      </c>
      <c r="D53" s="4">
        <v>262</v>
      </c>
      <c r="E53" s="23">
        <v>2705</v>
      </c>
      <c r="F53" s="24">
        <v>749</v>
      </c>
      <c r="G53" s="13">
        <v>764</v>
      </c>
      <c r="H53" s="23">
        <v>3448</v>
      </c>
      <c r="I53" s="24">
        <v>958</v>
      </c>
      <c r="J53" s="13">
        <v>971</v>
      </c>
      <c r="K53" s="23">
        <v>3474</v>
      </c>
      <c r="L53" s="24">
        <v>958</v>
      </c>
      <c r="M53" s="13">
        <v>971</v>
      </c>
      <c r="N53" s="45">
        <f>((E53-B53)/B53)*100</f>
        <v>176.3023493360572</v>
      </c>
      <c r="O53" s="45">
        <f t="shared" si="48"/>
        <v>189.18918918918919</v>
      </c>
      <c r="P53" s="45">
        <f t="shared" si="49"/>
        <v>191.6030534351145</v>
      </c>
      <c r="Q53" s="45">
        <f>((H53-E53)/E53)*100</f>
        <v>27.467652495378932</v>
      </c>
      <c r="R53" s="45">
        <f t="shared" si="42"/>
        <v>27.903871829105476</v>
      </c>
      <c r="S53" s="45">
        <f t="shared" si="43"/>
        <v>27.094240837696336</v>
      </c>
      <c r="T53" s="40">
        <f>((K53-H53)/H53)*100</f>
        <v>0.75406032482598606</v>
      </c>
      <c r="U53" s="40">
        <f t="shared" si="45"/>
        <v>0</v>
      </c>
      <c r="V53" s="40">
        <f t="shared" si="46"/>
        <v>0</v>
      </c>
      <c r="W53" s="44"/>
    </row>
    <row r="54" spans="1:23" ht="7.5" customHeight="1">
      <c r="A54" s="17"/>
      <c r="B54" s="25"/>
      <c r="C54" s="26"/>
      <c r="D54" s="12"/>
      <c r="E54" s="25"/>
      <c r="F54" s="26"/>
      <c r="G54" s="12"/>
      <c r="H54" s="25"/>
      <c r="I54" s="26"/>
      <c r="J54" s="12"/>
      <c r="K54" s="25"/>
      <c r="L54" s="26"/>
      <c r="M54" s="12"/>
      <c r="N54" s="35"/>
      <c r="O54" s="35"/>
      <c r="P54" s="36"/>
      <c r="Q54" s="35"/>
      <c r="R54" s="35"/>
      <c r="S54" s="36"/>
      <c r="T54" s="35"/>
      <c r="U54" s="35"/>
      <c r="V54" s="36"/>
    </row>
    <row r="55" spans="1:23">
      <c r="A55" s="27" t="s">
        <v>31</v>
      </c>
      <c r="B55" s="22"/>
      <c r="C55" s="22"/>
      <c r="D55" s="13"/>
      <c r="E55" s="22"/>
      <c r="F55" s="22"/>
      <c r="G55" s="13"/>
      <c r="H55" s="22"/>
      <c r="I55" s="22"/>
      <c r="J55" s="13"/>
      <c r="K55" s="22"/>
      <c r="L55" s="22"/>
      <c r="M55" s="13"/>
      <c r="N55" s="37"/>
      <c r="O55" s="37"/>
      <c r="P55" s="34"/>
      <c r="Q55" s="37"/>
      <c r="R55" s="37"/>
      <c r="S55" s="34"/>
      <c r="T55" s="37"/>
      <c r="U55" s="37"/>
      <c r="V55" s="34"/>
    </row>
    <row r="56" spans="1:23" ht="6.75" customHeight="1">
      <c r="A56" s="6"/>
      <c r="B56" s="22"/>
      <c r="C56" s="22"/>
      <c r="D56" s="13"/>
      <c r="E56" s="22"/>
      <c r="F56" s="22"/>
      <c r="G56" s="13"/>
      <c r="H56" s="22"/>
      <c r="I56" s="22"/>
      <c r="J56" s="13"/>
      <c r="K56" s="22"/>
      <c r="L56" s="22"/>
      <c r="M56" s="13"/>
      <c r="N56" s="37"/>
      <c r="O56" s="37"/>
      <c r="P56" s="34"/>
      <c r="Q56" s="37"/>
      <c r="R56" s="37"/>
      <c r="S56" s="34"/>
      <c r="T56" s="37"/>
      <c r="U56" s="37"/>
      <c r="V56" s="34"/>
    </row>
    <row r="57" spans="1:23">
      <c r="A57" s="28" t="s">
        <v>28</v>
      </c>
    </row>
    <row r="58" spans="1:23">
      <c r="A58" s="1" t="s">
        <v>29</v>
      </c>
    </row>
    <row r="59" spans="1:23">
      <c r="A59" s="1" t="s">
        <v>30</v>
      </c>
    </row>
    <row r="60" spans="1:23">
      <c r="A60" s="28"/>
    </row>
  </sheetData>
  <mergeCells count="8">
    <mergeCell ref="T7:V7"/>
    <mergeCell ref="Q7:S7"/>
    <mergeCell ref="E7:G7"/>
    <mergeCell ref="N7:P7"/>
    <mergeCell ref="A7:A8"/>
    <mergeCell ref="B7:D7"/>
    <mergeCell ref="H7:J7"/>
    <mergeCell ref="K7:M7"/>
  </mergeCells>
  <printOptions horizontalCentered="1"/>
  <pageMargins left="0.74803149606299213" right="0.74803149606299213" top="0.98425196850393704" bottom="0.98425196850393704" header="0" footer="0"/>
  <pageSetup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</vt:lpstr>
    </vt:vector>
  </TitlesOfParts>
  <Company>PLANEACION MUNICIPAL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SANCHEZ PEÑA</dc:creator>
  <cp:lastModifiedBy>SINDYSAN</cp:lastModifiedBy>
  <cp:lastPrinted>2012-08-13T15:24:09Z</cp:lastPrinted>
  <dcterms:created xsi:type="dcterms:W3CDTF">2011-10-21T16:12:11Z</dcterms:created>
  <dcterms:modified xsi:type="dcterms:W3CDTF">2014-05-21T14:06:05Z</dcterms:modified>
</cp:coreProperties>
</file>