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895" windowHeight="7875"/>
  </bookViews>
  <sheets>
    <sheet name="1" sheetId="2" r:id="rId1"/>
  </sheets>
  <calcPr calcId="125725"/>
</workbook>
</file>

<file path=xl/calcChain.xml><?xml version="1.0" encoding="utf-8"?>
<calcChain xmlns="http://schemas.openxmlformats.org/spreadsheetml/2006/main">
  <c r="H23" i="2"/>
  <c r="H53"/>
  <c r="H52"/>
  <c r="H40"/>
  <c r="I40"/>
  <c r="J40"/>
  <c r="H41"/>
  <c r="I41"/>
  <c r="J41"/>
  <c r="H42"/>
  <c r="I42"/>
  <c r="J42"/>
  <c r="H43"/>
  <c r="I43"/>
  <c r="J43"/>
  <c r="H44"/>
  <c r="I44"/>
  <c r="J44"/>
  <c r="H45"/>
  <c r="I45"/>
  <c r="J45"/>
  <c r="H46"/>
  <c r="I46"/>
  <c r="J46"/>
  <c r="H47"/>
  <c r="I47"/>
  <c r="J47"/>
  <c r="H48"/>
  <c r="I48"/>
  <c r="J48"/>
  <c r="H49"/>
  <c r="I49"/>
  <c r="J49"/>
  <c r="H50"/>
  <c r="I50"/>
  <c r="J50"/>
  <c r="H51"/>
  <c r="I51"/>
  <c r="J51"/>
  <c r="I52"/>
  <c r="J52"/>
  <c r="I53"/>
  <c r="J53"/>
  <c r="I39"/>
  <c r="J39"/>
  <c r="H39"/>
  <c r="H22"/>
  <c r="J23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I22"/>
  <c r="J22"/>
  <c r="I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14"/>
  <c r="J14"/>
  <c r="I14"/>
  <c r="F12"/>
  <c r="G12"/>
  <c r="E12"/>
  <c r="G37" l="1"/>
  <c r="F37"/>
  <c r="E37"/>
  <c r="D37"/>
  <c r="C37"/>
  <c r="B37"/>
  <c r="D12"/>
  <c r="J12" s="1"/>
  <c r="C12"/>
  <c r="I12" s="1"/>
  <c r="B12"/>
  <c r="H12" s="1"/>
  <c r="F10" l="1"/>
  <c r="I37"/>
  <c r="E10"/>
  <c r="H37"/>
  <c r="G10"/>
  <c r="J37"/>
  <c r="D10"/>
  <c r="C10"/>
  <c r="B10"/>
  <c r="J10" l="1"/>
  <c r="H10"/>
  <c r="I10"/>
</calcChain>
</file>

<file path=xl/sharedStrings.xml><?xml version="1.0" encoding="utf-8"?>
<sst xmlns="http://schemas.openxmlformats.org/spreadsheetml/2006/main" count="45" uniqueCount="34">
  <si>
    <t>Población</t>
  </si>
  <si>
    <t>Viviendas</t>
  </si>
  <si>
    <t>Hogares</t>
  </si>
  <si>
    <t>TOTAL</t>
  </si>
  <si>
    <t>Navarro</t>
  </si>
  <si>
    <t>El Hormiguero</t>
  </si>
  <si>
    <t>Pance</t>
  </si>
  <si>
    <t>La Buitrera</t>
  </si>
  <si>
    <t>Villacarmelo</t>
  </si>
  <si>
    <t>Los Andes</t>
  </si>
  <si>
    <t>La Leonera</t>
  </si>
  <si>
    <t>Felidia</t>
  </si>
  <si>
    <t>El Saladito</t>
  </si>
  <si>
    <t>La Elvira</t>
  </si>
  <si>
    <t>La Castilla</t>
  </si>
  <si>
    <t>La Paz</t>
  </si>
  <si>
    <t>Montebello</t>
  </si>
  <si>
    <t>Golondrinas</t>
  </si>
  <si>
    <t>Comuna</t>
  </si>
  <si>
    <t>Corregimiento</t>
  </si>
  <si>
    <t>Pichindé</t>
  </si>
  <si>
    <t>Comuna / Corregimiento</t>
  </si>
  <si>
    <t>-</t>
  </si>
  <si>
    <t>Base Julio 2011</t>
  </si>
  <si>
    <t>Municipio de Santiago de Cali</t>
  </si>
  <si>
    <t>DEPARTAMENTO ADMINISTRATIVO DE PLANEACIÓN</t>
  </si>
  <si>
    <t>2010 - 2011</t>
  </si>
  <si>
    <t>Comparación población, viviendas y hogares, según bases certificadas Sisbén metodología III</t>
  </si>
  <si>
    <r>
      <t>Base 2010</t>
    </r>
    <r>
      <rPr>
        <vertAlign val="superscript"/>
        <sz val="10"/>
        <rFont val="Arial"/>
        <family val="2"/>
      </rPr>
      <t>a</t>
    </r>
  </si>
  <si>
    <t>Variación (%)</t>
  </si>
  <si>
    <t xml:space="preserve">              a: A la base certificada de Julio de 2010 se le agregaron los datos de los corregimientos: Villacarmelo y </t>
  </si>
  <si>
    <t xml:space="preserve">              La Castilla certificados con la base Noviembre 2010, motivo por el cual en la tabla se expresa la </t>
  </si>
  <si>
    <t xml:space="preserve">              fuente de datos como Base 2010</t>
  </si>
  <si>
    <t>FUENTE: Base certificada Sisben / Subdirección de Desarrollo Integral / DAP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</si>
</sst>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3" fontId="0" fillId="0" borderId="0" xfId="0" applyNumberFormat="1"/>
    <xf numFmtId="3" fontId="0" fillId="0" borderId="0" xfId="0" applyNumberFormat="1" applyAlignment="1">
      <alignment horizontal="right"/>
    </xf>
    <xf numFmtId="3" fontId="0" fillId="0" borderId="0" xfId="0" applyNumberFormat="1" applyAlignment="1">
      <alignment vertical="center"/>
    </xf>
    <xf numFmtId="0" fontId="1" fillId="0" borderId="0" xfId="0" applyFont="1" applyBorder="1" applyAlignment="1">
      <alignment horizontal="left" vertical="center"/>
    </xf>
    <xf numFmtId="3" fontId="2" fillId="2" borderId="0" xfId="0" applyNumberFormat="1" applyFont="1" applyFill="1" applyAlignment="1">
      <alignment vertical="center"/>
    </xf>
    <xf numFmtId="3" fontId="2" fillId="2" borderId="0" xfId="0" applyNumberFormat="1" applyFont="1" applyFill="1" applyAlignment="1">
      <alignment horizontal="right"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center" vertical="center"/>
    </xf>
    <xf numFmtId="3" fontId="1" fillId="0" borderId="3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horizontal="right" vertical="top"/>
    </xf>
    <xf numFmtId="3" fontId="1" fillId="0" borderId="0" xfId="3" applyNumberFormat="1" applyFont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right" vertical="center"/>
    </xf>
    <xf numFmtId="0" fontId="1" fillId="0" borderId="0" xfId="0" applyFont="1" applyBorder="1" applyAlignment="1">
      <alignment vertical="center"/>
    </xf>
    <xf numFmtId="3" fontId="0" fillId="0" borderId="0" xfId="0" applyNumberFormat="1" applyBorder="1" applyAlignment="1">
      <alignment horizontal="right"/>
    </xf>
    <xf numFmtId="3" fontId="1" fillId="0" borderId="0" xfId="0" applyNumberFormat="1" applyFont="1" applyBorder="1" applyAlignment="1">
      <alignment horizontal="right"/>
    </xf>
    <xf numFmtId="3" fontId="0" fillId="0" borderId="3" xfId="0" applyNumberFormat="1" applyBorder="1" applyAlignment="1">
      <alignment horizontal="right"/>
    </xf>
    <xf numFmtId="3" fontId="1" fillId="0" borderId="3" xfId="0" applyNumberFormat="1" applyFont="1" applyBorder="1" applyAlignment="1">
      <alignment horizontal="right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3" fontId="0" fillId="0" borderId="0" xfId="0" applyNumberFormat="1" applyAlignment="1">
      <alignment horizontal="right" vertical="center"/>
    </xf>
    <xf numFmtId="164" fontId="1" fillId="0" borderId="0" xfId="0" applyNumberFormat="1" applyFont="1" applyAlignment="1">
      <alignment vertical="center"/>
    </xf>
    <xf numFmtId="1" fontId="1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vertical="center"/>
    </xf>
    <xf numFmtId="3" fontId="6" fillId="0" borderId="0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horizontal="right"/>
    </xf>
    <xf numFmtId="3" fontId="6" fillId="0" borderId="3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4" fontId="2" fillId="2" borderId="0" xfId="0" applyNumberFormat="1" applyFont="1" applyFill="1" applyAlignment="1">
      <alignment horizontal="right" vertical="center"/>
    </xf>
    <xf numFmtId="164" fontId="2" fillId="0" borderId="0" xfId="0" applyNumberFormat="1" applyFont="1" applyFill="1" applyAlignment="1">
      <alignment horizontal="right" vertical="center"/>
    </xf>
    <xf numFmtId="164" fontId="1" fillId="0" borderId="0" xfId="0" applyNumberFormat="1" applyFont="1" applyFill="1" applyAlignment="1">
      <alignment horizontal="right" vertic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165" fontId="2" fillId="2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164" fontId="8" fillId="0" borderId="0" xfId="0" applyNumberFormat="1" applyFont="1" applyFill="1" applyAlignment="1">
      <alignment horizontal="right" vertical="center"/>
    </xf>
    <xf numFmtId="0" fontId="5" fillId="0" borderId="0" xfId="0" quotePrefix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4">
    <cellStyle name="Hipervínculo 2" xfId="1"/>
    <cellStyle name="Normal" xfId="0" builtinId="0"/>
    <cellStyle name="Normal 2" xfId="2"/>
    <cellStyle name="Normal_1.1.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0"/>
  <sheetViews>
    <sheetView tabSelected="1" workbookViewId="0"/>
  </sheetViews>
  <sheetFormatPr baseColWidth="10" defaultRowHeight="12.75"/>
  <cols>
    <col min="1" max="1" width="13.85546875" style="19" customWidth="1"/>
    <col min="2" max="2" width="9" style="1" customWidth="1"/>
    <col min="3" max="3" width="8.5703125" style="1" customWidth="1"/>
    <col min="4" max="4" width="7.85546875" style="9" customWidth="1"/>
    <col min="5" max="5" width="9.28515625" style="1" customWidth="1"/>
    <col min="6" max="6" width="8.7109375" style="1" customWidth="1"/>
    <col min="7" max="7" width="8.42578125" style="9" bestFit="1" customWidth="1"/>
    <col min="8" max="8" width="8.5703125" style="1" customWidth="1"/>
    <col min="9" max="9" width="8.42578125" style="1" customWidth="1"/>
    <col min="10" max="10" width="7.85546875" style="9" customWidth="1"/>
    <col min="11" max="11" width="6.85546875" style="1" customWidth="1"/>
    <col min="12" max="12" width="5" style="1" bestFit="1" customWidth="1"/>
    <col min="13" max="16384" width="11.42578125" style="1"/>
  </cols>
  <sheetData>
    <row r="1" spans="1:13">
      <c r="A1" s="1" t="s">
        <v>24</v>
      </c>
    </row>
    <row r="2" spans="1:13">
      <c r="A2" s="1" t="s">
        <v>25</v>
      </c>
    </row>
    <row r="3" spans="1:13">
      <c r="A3" s="1"/>
    </row>
    <row r="4" spans="1:13" ht="14.25">
      <c r="A4" s="18" t="s">
        <v>27</v>
      </c>
    </row>
    <row r="5" spans="1:13" ht="14.25">
      <c r="A5" s="46" t="s">
        <v>26</v>
      </c>
    </row>
    <row r="6" spans="1:13">
      <c r="A6" s="17"/>
      <c r="D6" s="13"/>
      <c r="G6" s="13"/>
      <c r="J6" s="13"/>
    </row>
    <row r="7" spans="1:13" ht="14.25">
      <c r="A7" s="47" t="s">
        <v>21</v>
      </c>
      <c r="B7" s="48" t="s">
        <v>28</v>
      </c>
      <c r="C7" s="48"/>
      <c r="D7" s="48"/>
      <c r="E7" s="48" t="s">
        <v>23</v>
      </c>
      <c r="F7" s="48"/>
      <c r="G7" s="48"/>
      <c r="H7" s="49" t="s">
        <v>29</v>
      </c>
      <c r="I7" s="49"/>
      <c r="J7" s="49"/>
    </row>
    <row r="8" spans="1:13" ht="18" customHeight="1">
      <c r="A8" s="53"/>
      <c r="B8" s="2" t="s">
        <v>0</v>
      </c>
      <c r="C8" s="2" t="s">
        <v>1</v>
      </c>
      <c r="D8" s="50" t="s">
        <v>2</v>
      </c>
      <c r="E8" s="2" t="s">
        <v>0</v>
      </c>
      <c r="F8" s="2" t="s">
        <v>1</v>
      </c>
      <c r="G8" s="50" t="s">
        <v>2</v>
      </c>
      <c r="H8" s="51" t="s">
        <v>0</v>
      </c>
      <c r="I8" s="51" t="s">
        <v>1</v>
      </c>
      <c r="J8" s="52" t="s">
        <v>2</v>
      </c>
    </row>
    <row r="9" spans="1:13" ht="8.25" customHeight="1">
      <c r="H9" s="32"/>
      <c r="I9" s="32"/>
      <c r="J9" s="33"/>
    </row>
    <row r="10" spans="1:13">
      <c r="A10" s="11" t="s">
        <v>3</v>
      </c>
      <c r="B10" s="8">
        <f>B12+B37</f>
        <v>1084741</v>
      </c>
      <c r="C10" s="8">
        <f t="shared" ref="C10:D10" si="0">C12+C37</f>
        <v>272469</v>
      </c>
      <c r="D10" s="8">
        <f t="shared" si="0"/>
        <v>292515</v>
      </c>
      <c r="E10" s="8">
        <f>E12+E37</f>
        <v>1166434</v>
      </c>
      <c r="F10" s="8">
        <f t="shared" ref="F10:G10" si="1">F12+F37</f>
        <v>298880</v>
      </c>
      <c r="G10" s="8">
        <f t="shared" si="1"/>
        <v>318644</v>
      </c>
      <c r="H10" s="38">
        <f>((E10-B10)/B10)*100</f>
        <v>7.5311065037644926</v>
      </c>
      <c r="I10" s="38">
        <f t="shared" ref="I10:J10" si="2">((F10-C10)/C10)*100</f>
        <v>9.6932128058604832</v>
      </c>
      <c r="J10" s="38">
        <f t="shared" si="2"/>
        <v>8.9325333743568702</v>
      </c>
    </row>
    <row r="11" spans="1:13" ht="9" customHeight="1">
      <c r="H11" s="30"/>
      <c r="I11" s="30"/>
      <c r="J11" s="30"/>
    </row>
    <row r="12" spans="1:13">
      <c r="A12" s="11" t="s">
        <v>18</v>
      </c>
      <c r="B12" s="8">
        <f t="shared" ref="B12:D12" si="3">SUM(B14:B34)</f>
        <v>1054102</v>
      </c>
      <c r="C12" s="8">
        <f t="shared" si="3"/>
        <v>264014</v>
      </c>
      <c r="D12" s="8">
        <f t="shared" si="3"/>
        <v>283834</v>
      </c>
      <c r="E12" s="8">
        <f>SUM(E14:E35)</f>
        <v>1122940</v>
      </c>
      <c r="F12" s="8">
        <f t="shared" ref="F12:G12" si="4">SUM(F14:F35)</f>
        <v>286834</v>
      </c>
      <c r="G12" s="8">
        <f t="shared" si="4"/>
        <v>306334</v>
      </c>
      <c r="H12" s="38">
        <f>((E12-B12)/B12)*100</f>
        <v>6.5304875619247476</v>
      </c>
      <c r="I12" s="38">
        <f t="shared" ref="I12" si="5">((F12-C12)/C12)*100</f>
        <v>8.6434810275212666</v>
      </c>
      <c r="J12" s="38">
        <f t="shared" ref="J12" si="6">((G12-D12)/D12)*100</f>
        <v>7.9271686971962492</v>
      </c>
      <c r="L12" s="9"/>
      <c r="M12" s="9"/>
    </row>
    <row r="13" spans="1:13" ht="7.5" customHeight="1">
      <c r="A13" s="20"/>
      <c r="B13" s="21"/>
      <c r="C13" s="21"/>
      <c r="D13" s="21"/>
      <c r="E13" s="21"/>
      <c r="F13" s="21"/>
      <c r="G13" s="21"/>
      <c r="H13" s="39"/>
      <c r="I13" s="39"/>
      <c r="J13" s="39"/>
      <c r="L13" s="9"/>
    </row>
    <row r="14" spans="1:13" ht="12" customHeight="1">
      <c r="A14" s="19">
        <v>1</v>
      </c>
      <c r="B14" s="3">
        <v>32703</v>
      </c>
      <c r="C14" s="10">
        <v>8292</v>
      </c>
      <c r="D14" s="4">
        <v>8797</v>
      </c>
      <c r="E14" s="3">
        <v>34858</v>
      </c>
      <c r="F14" s="10">
        <v>9026</v>
      </c>
      <c r="G14" s="9">
        <v>9524</v>
      </c>
      <c r="H14" s="40">
        <f>((E14-B14)/B14)*100</f>
        <v>6.5896095159465498</v>
      </c>
      <c r="I14" s="40">
        <f t="shared" ref="I14" si="7">((F14-C14)/C14)*100</f>
        <v>8.851905451037144</v>
      </c>
      <c r="J14" s="40">
        <f t="shared" ref="J14" si="8">((G14-D14)/D14)*100</f>
        <v>8.2641809707854961</v>
      </c>
      <c r="L14" s="10"/>
      <c r="M14" s="9"/>
    </row>
    <row r="15" spans="1:13" ht="12" customHeight="1">
      <c r="A15" s="19">
        <v>2</v>
      </c>
      <c r="B15" s="3">
        <v>5419</v>
      </c>
      <c r="C15" s="10">
        <v>1428</v>
      </c>
      <c r="D15" s="4">
        <v>1456</v>
      </c>
      <c r="E15" s="3">
        <v>5930</v>
      </c>
      <c r="F15" s="10">
        <v>1604</v>
      </c>
      <c r="G15" s="9">
        <v>1633</v>
      </c>
      <c r="H15" s="40">
        <f t="shared" ref="H15:H39" si="9">((E15-B15)/B15)*100</f>
        <v>9.4297840930060897</v>
      </c>
      <c r="I15" s="40">
        <f t="shared" ref="I15:I34" si="10">((F15-C15)/C15)*100</f>
        <v>12.324929971988796</v>
      </c>
      <c r="J15" s="40">
        <f t="shared" ref="J15:J34" si="11">((G15-D15)/D15)*100</f>
        <v>12.156593406593407</v>
      </c>
      <c r="L15" s="9"/>
    </row>
    <row r="16" spans="1:13" ht="12" customHeight="1">
      <c r="A16" s="19">
        <v>3</v>
      </c>
      <c r="B16" s="3">
        <v>14748</v>
      </c>
      <c r="C16" s="10">
        <v>5166</v>
      </c>
      <c r="D16" s="4">
        <v>5241</v>
      </c>
      <c r="E16" s="3">
        <v>15249</v>
      </c>
      <c r="F16" s="10">
        <v>5405</v>
      </c>
      <c r="G16" s="9">
        <v>5480</v>
      </c>
      <c r="H16" s="40">
        <f t="shared" si="9"/>
        <v>3.3970707892595606</v>
      </c>
      <c r="I16" s="40">
        <f t="shared" si="10"/>
        <v>4.6264034068912112</v>
      </c>
      <c r="J16" s="40">
        <f t="shared" si="11"/>
        <v>4.5601984354130893</v>
      </c>
      <c r="L16" s="9"/>
    </row>
    <row r="17" spans="1:13" ht="12" customHeight="1">
      <c r="A17" s="19">
        <v>4</v>
      </c>
      <c r="B17" s="3">
        <v>30913</v>
      </c>
      <c r="C17" s="10">
        <v>8635</v>
      </c>
      <c r="D17" s="4">
        <v>9111</v>
      </c>
      <c r="E17" s="3">
        <v>31466</v>
      </c>
      <c r="F17" s="10">
        <v>8943</v>
      </c>
      <c r="G17" s="15">
        <v>9399</v>
      </c>
      <c r="H17" s="40">
        <f t="shared" si="9"/>
        <v>1.7888914049105555</v>
      </c>
      <c r="I17" s="40">
        <f t="shared" si="10"/>
        <v>3.5668789808917198</v>
      </c>
      <c r="J17" s="40">
        <f t="shared" si="11"/>
        <v>3.1610141587092531</v>
      </c>
      <c r="L17" s="9"/>
      <c r="M17" s="9"/>
    </row>
    <row r="18" spans="1:13" ht="12" customHeight="1">
      <c r="A18" s="19">
        <v>5</v>
      </c>
      <c r="B18" s="3">
        <v>33637</v>
      </c>
      <c r="C18" s="10">
        <v>10207</v>
      </c>
      <c r="D18" s="4">
        <v>10277</v>
      </c>
      <c r="E18" s="3">
        <v>33693</v>
      </c>
      <c r="F18" s="10">
        <v>10313</v>
      </c>
      <c r="G18" s="9">
        <v>10381</v>
      </c>
      <c r="H18" s="40">
        <f t="shared" si="9"/>
        <v>0.16648333680173619</v>
      </c>
      <c r="I18" s="40">
        <f t="shared" si="10"/>
        <v>1.0385029881453904</v>
      </c>
      <c r="J18" s="40">
        <f t="shared" si="11"/>
        <v>1.0119684732898706</v>
      </c>
    </row>
    <row r="19" spans="1:13" ht="12" customHeight="1">
      <c r="A19" s="19">
        <v>6</v>
      </c>
      <c r="B19" s="3">
        <v>109468</v>
      </c>
      <c r="C19" s="10">
        <v>28723</v>
      </c>
      <c r="D19" s="4">
        <v>30365</v>
      </c>
      <c r="E19" s="3">
        <v>109798</v>
      </c>
      <c r="F19" s="10">
        <v>29137</v>
      </c>
      <c r="G19" s="9">
        <v>30739</v>
      </c>
      <c r="H19" s="40">
        <f t="shared" si="9"/>
        <v>0.30145796031717031</v>
      </c>
      <c r="I19" s="40">
        <f t="shared" si="10"/>
        <v>1.4413536190509346</v>
      </c>
      <c r="J19" s="40">
        <f t="shared" si="11"/>
        <v>1.2316812119216203</v>
      </c>
    </row>
    <row r="20" spans="1:13" ht="12" customHeight="1">
      <c r="A20" s="19">
        <v>7</v>
      </c>
      <c r="B20" s="3">
        <v>54965</v>
      </c>
      <c r="C20" s="10">
        <v>14195</v>
      </c>
      <c r="D20" s="4">
        <v>15595</v>
      </c>
      <c r="E20" s="3">
        <v>55032</v>
      </c>
      <c r="F20" s="10">
        <v>14358</v>
      </c>
      <c r="G20" s="9">
        <v>15731</v>
      </c>
      <c r="H20" s="40">
        <f t="shared" si="9"/>
        <v>0.12189575184208133</v>
      </c>
      <c r="I20" s="40">
        <f t="shared" si="10"/>
        <v>1.1482916519901374</v>
      </c>
      <c r="J20" s="40">
        <f t="shared" si="11"/>
        <v>0.87207438281500482</v>
      </c>
    </row>
    <row r="21" spans="1:13" ht="12" customHeight="1">
      <c r="A21" s="19">
        <v>8</v>
      </c>
      <c r="B21" s="3">
        <v>52708</v>
      </c>
      <c r="C21" s="10">
        <v>15568</v>
      </c>
      <c r="D21" s="4">
        <v>15981</v>
      </c>
      <c r="E21" s="3">
        <v>53064</v>
      </c>
      <c r="F21" s="10">
        <v>15842</v>
      </c>
      <c r="G21" s="9">
        <v>16246</v>
      </c>
      <c r="H21" s="40">
        <f t="shared" si="9"/>
        <v>0.6754192911891933</v>
      </c>
      <c r="I21" s="40">
        <f t="shared" si="10"/>
        <v>1.7600205549845835</v>
      </c>
      <c r="J21" s="40">
        <f t="shared" si="11"/>
        <v>1.6582191352230775</v>
      </c>
    </row>
    <row r="22" spans="1:13" ht="12" customHeight="1">
      <c r="A22" s="19">
        <v>9</v>
      </c>
      <c r="B22" s="3">
        <v>8601</v>
      </c>
      <c r="C22" s="10">
        <v>2839</v>
      </c>
      <c r="D22" s="4">
        <v>3025</v>
      </c>
      <c r="E22" s="3">
        <v>16063</v>
      </c>
      <c r="F22" s="10">
        <v>5464</v>
      </c>
      <c r="G22" s="9">
        <v>5649</v>
      </c>
      <c r="H22" s="45">
        <f>((E22-B22)/B22)*100</f>
        <v>86.75735379607022</v>
      </c>
      <c r="I22" s="45">
        <f t="shared" si="10"/>
        <v>92.462134554420572</v>
      </c>
      <c r="J22" s="45">
        <f t="shared" si="11"/>
        <v>86.743801652892557</v>
      </c>
    </row>
    <row r="23" spans="1:13" ht="12" customHeight="1">
      <c r="A23" s="19">
        <v>10</v>
      </c>
      <c r="B23" s="3">
        <v>2258</v>
      </c>
      <c r="C23" s="10">
        <v>612</v>
      </c>
      <c r="D23" s="4">
        <v>651</v>
      </c>
      <c r="E23" s="3">
        <v>14432</v>
      </c>
      <c r="F23" s="10">
        <v>4501</v>
      </c>
      <c r="G23" s="14">
        <v>4557</v>
      </c>
      <c r="H23" s="45">
        <f>((E23-B23)/B23)*100</f>
        <v>539.14968999114262</v>
      </c>
      <c r="I23" s="45">
        <f t="shared" si="10"/>
        <v>635.45751633986924</v>
      </c>
      <c r="J23" s="45">
        <f>((G23-D23)/D23)*100</f>
        <v>600</v>
      </c>
      <c r="L23" s="31"/>
      <c r="M23" s="9"/>
    </row>
    <row r="24" spans="1:13" ht="12" customHeight="1">
      <c r="A24" s="19">
        <v>11</v>
      </c>
      <c r="B24" s="3">
        <v>55400</v>
      </c>
      <c r="C24" s="10">
        <v>15273</v>
      </c>
      <c r="D24" s="4">
        <v>15954</v>
      </c>
      <c r="E24" s="3">
        <v>56066</v>
      </c>
      <c r="F24" s="10">
        <v>15581</v>
      </c>
      <c r="G24" s="9">
        <v>16261</v>
      </c>
      <c r="H24" s="40">
        <f t="shared" si="9"/>
        <v>1.2021660649819494</v>
      </c>
      <c r="I24" s="40">
        <f t="shared" si="10"/>
        <v>2.0166306554049629</v>
      </c>
      <c r="J24" s="40">
        <f t="shared" si="11"/>
        <v>1.9242823116459824</v>
      </c>
      <c r="L24" s="31"/>
      <c r="M24" s="9"/>
    </row>
    <row r="25" spans="1:13" ht="12" customHeight="1">
      <c r="A25" s="19">
        <v>12</v>
      </c>
      <c r="B25" s="3">
        <v>44963</v>
      </c>
      <c r="C25" s="10">
        <v>11765</v>
      </c>
      <c r="D25" s="4">
        <v>12710</v>
      </c>
      <c r="E25" s="3">
        <v>45086</v>
      </c>
      <c r="F25" s="10">
        <v>11906</v>
      </c>
      <c r="G25" s="9">
        <v>12824</v>
      </c>
      <c r="H25" s="40">
        <f t="shared" si="9"/>
        <v>0.27355825901296621</v>
      </c>
      <c r="I25" s="40">
        <f t="shared" si="10"/>
        <v>1.1984700382490439</v>
      </c>
      <c r="J25" s="40">
        <f t="shared" si="11"/>
        <v>0.89693154996066093</v>
      </c>
    </row>
    <row r="26" spans="1:13" ht="12" customHeight="1">
      <c r="A26" s="19">
        <v>13</v>
      </c>
      <c r="B26" s="3">
        <v>132450</v>
      </c>
      <c r="C26" s="10">
        <v>30183</v>
      </c>
      <c r="D26" s="4">
        <v>33702</v>
      </c>
      <c r="E26" s="3">
        <v>133841</v>
      </c>
      <c r="F26" s="10">
        <v>30938</v>
      </c>
      <c r="G26" s="9">
        <v>34365</v>
      </c>
      <c r="H26" s="40">
        <f t="shared" si="9"/>
        <v>1.0502076255190638</v>
      </c>
      <c r="I26" s="40">
        <f t="shared" si="10"/>
        <v>2.5014080773945602</v>
      </c>
      <c r="J26" s="40">
        <f t="shared" si="11"/>
        <v>1.9672423001602279</v>
      </c>
    </row>
    <row r="27" spans="1:13" ht="12" customHeight="1">
      <c r="A27" s="19">
        <v>14</v>
      </c>
      <c r="B27" s="3">
        <v>135348</v>
      </c>
      <c r="C27" s="10">
        <v>30703</v>
      </c>
      <c r="D27" s="4">
        <v>33585</v>
      </c>
      <c r="E27" s="3">
        <v>137733</v>
      </c>
      <c r="F27" s="10">
        <v>31543</v>
      </c>
      <c r="G27" s="9">
        <v>34373</v>
      </c>
      <c r="H27" s="40">
        <f t="shared" si="9"/>
        <v>1.7621243017998049</v>
      </c>
      <c r="I27" s="40">
        <f t="shared" si="10"/>
        <v>2.7358890010748134</v>
      </c>
      <c r="J27" s="40">
        <f t="shared" si="11"/>
        <v>2.3462855441417299</v>
      </c>
    </row>
    <row r="28" spans="1:13" ht="12" customHeight="1">
      <c r="A28" s="19">
        <v>15</v>
      </c>
      <c r="B28" s="3">
        <v>84544</v>
      </c>
      <c r="C28" s="10">
        <v>19008</v>
      </c>
      <c r="D28" s="4">
        <v>20925</v>
      </c>
      <c r="E28" s="3">
        <v>92408</v>
      </c>
      <c r="F28" s="10">
        <v>21389</v>
      </c>
      <c r="G28" s="9">
        <v>23265</v>
      </c>
      <c r="H28" s="40">
        <f t="shared" si="9"/>
        <v>9.3016654049962142</v>
      </c>
      <c r="I28" s="40">
        <f t="shared" si="10"/>
        <v>12.526304713804715</v>
      </c>
      <c r="J28" s="40">
        <f t="shared" si="11"/>
        <v>11.182795698924732</v>
      </c>
    </row>
    <row r="29" spans="1:13" ht="12" customHeight="1">
      <c r="A29" s="19">
        <v>16</v>
      </c>
      <c r="B29" s="3">
        <v>70130</v>
      </c>
      <c r="C29" s="10">
        <v>15468</v>
      </c>
      <c r="D29" s="4">
        <v>18178</v>
      </c>
      <c r="E29" s="3">
        <v>70858</v>
      </c>
      <c r="F29" s="10">
        <v>15880</v>
      </c>
      <c r="G29" s="9">
        <v>18503</v>
      </c>
      <c r="H29" s="40">
        <f t="shared" si="9"/>
        <v>1.0380721517182376</v>
      </c>
      <c r="I29" s="40">
        <f t="shared" si="10"/>
        <v>2.6635634859063875</v>
      </c>
      <c r="J29" s="40">
        <f t="shared" si="11"/>
        <v>1.7878754538453074</v>
      </c>
    </row>
    <row r="30" spans="1:13" ht="12" customHeight="1">
      <c r="A30" s="19">
        <v>17</v>
      </c>
      <c r="B30" s="3">
        <v>300</v>
      </c>
      <c r="C30" s="10">
        <v>61</v>
      </c>
      <c r="D30" s="4">
        <v>69</v>
      </c>
      <c r="E30" s="3">
        <v>345</v>
      </c>
      <c r="F30" s="10">
        <v>102</v>
      </c>
      <c r="G30" s="9">
        <v>108</v>
      </c>
      <c r="H30" s="45">
        <f t="shared" si="9"/>
        <v>15</v>
      </c>
      <c r="I30" s="45">
        <f t="shared" si="10"/>
        <v>67.213114754098356</v>
      </c>
      <c r="J30" s="45">
        <f t="shared" si="11"/>
        <v>56.521739130434781</v>
      </c>
    </row>
    <row r="31" spans="1:13" ht="12" customHeight="1">
      <c r="A31" s="19">
        <v>18</v>
      </c>
      <c r="B31" s="3">
        <v>52732</v>
      </c>
      <c r="C31" s="10">
        <v>13232</v>
      </c>
      <c r="D31" s="4">
        <v>14079</v>
      </c>
      <c r="E31" s="3">
        <v>60555</v>
      </c>
      <c r="F31" s="10">
        <v>15617</v>
      </c>
      <c r="G31" s="9">
        <v>16478</v>
      </c>
      <c r="H31" s="45">
        <f t="shared" si="9"/>
        <v>14.835394068118029</v>
      </c>
      <c r="I31" s="45">
        <f t="shared" si="10"/>
        <v>18.024486094316806</v>
      </c>
      <c r="J31" s="45">
        <f t="shared" si="11"/>
        <v>17.03956246892535</v>
      </c>
    </row>
    <row r="32" spans="1:13" ht="12" customHeight="1">
      <c r="A32" s="19">
        <v>19</v>
      </c>
      <c r="B32" s="3">
        <v>3495</v>
      </c>
      <c r="C32" s="10">
        <v>963</v>
      </c>
      <c r="D32" s="4">
        <v>984</v>
      </c>
      <c r="E32" s="3">
        <v>4357</v>
      </c>
      <c r="F32" s="10">
        <v>1218</v>
      </c>
      <c r="G32" s="9">
        <v>1243</v>
      </c>
      <c r="H32" s="45">
        <f t="shared" si="9"/>
        <v>24.663805436337626</v>
      </c>
      <c r="I32" s="45">
        <f t="shared" si="10"/>
        <v>26.479750778816197</v>
      </c>
      <c r="J32" s="45">
        <f t="shared" si="11"/>
        <v>26.321138211382113</v>
      </c>
    </row>
    <row r="33" spans="1:12" ht="12" customHeight="1">
      <c r="A33" s="19">
        <v>20</v>
      </c>
      <c r="B33" s="3">
        <v>34028</v>
      </c>
      <c r="C33" s="10">
        <v>8176</v>
      </c>
      <c r="D33" s="4">
        <v>8887</v>
      </c>
      <c r="E33" s="3">
        <v>53390</v>
      </c>
      <c r="F33" s="10">
        <v>13528</v>
      </c>
      <c r="G33" s="9">
        <v>14310</v>
      </c>
      <c r="H33" s="45">
        <f t="shared" si="9"/>
        <v>56.900199835429646</v>
      </c>
      <c r="I33" s="45">
        <f t="shared" si="10"/>
        <v>65.459882583170256</v>
      </c>
      <c r="J33" s="45">
        <f t="shared" si="11"/>
        <v>61.021717114886911</v>
      </c>
    </row>
    <row r="34" spans="1:12" ht="12" customHeight="1">
      <c r="A34" s="19">
        <v>21</v>
      </c>
      <c r="B34" s="3">
        <v>95292</v>
      </c>
      <c r="C34" s="10">
        <v>23517</v>
      </c>
      <c r="D34" s="4">
        <v>24262</v>
      </c>
      <c r="E34" s="3">
        <v>98228</v>
      </c>
      <c r="F34" s="10">
        <v>24395</v>
      </c>
      <c r="G34" s="9">
        <v>25121</v>
      </c>
      <c r="H34" s="40">
        <f t="shared" si="9"/>
        <v>3.081056122234815</v>
      </c>
      <c r="I34" s="40">
        <f t="shared" si="10"/>
        <v>3.7334694051111965</v>
      </c>
      <c r="J34" s="40">
        <f t="shared" si="11"/>
        <v>3.540516033303108</v>
      </c>
    </row>
    <row r="35" spans="1:12" ht="12" customHeight="1">
      <c r="A35" s="19">
        <v>22</v>
      </c>
      <c r="B35" s="4" t="s">
        <v>22</v>
      </c>
      <c r="C35" s="4" t="s">
        <v>22</v>
      </c>
      <c r="D35" s="4" t="s">
        <v>22</v>
      </c>
      <c r="E35" s="3">
        <v>488</v>
      </c>
      <c r="F35" s="10">
        <v>144</v>
      </c>
      <c r="G35" s="9">
        <v>144</v>
      </c>
      <c r="H35" s="40" t="s">
        <v>22</v>
      </c>
      <c r="I35" s="40" t="s">
        <v>22</v>
      </c>
      <c r="J35" s="40" t="s">
        <v>22</v>
      </c>
      <c r="L35" s="9"/>
    </row>
    <row r="36" spans="1:12" ht="9" customHeight="1">
      <c r="B36" s="3"/>
      <c r="C36" s="10"/>
      <c r="E36" s="3"/>
      <c r="F36" s="10"/>
      <c r="H36" s="41"/>
      <c r="I36" s="42"/>
      <c r="J36" s="30"/>
    </row>
    <row r="37" spans="1:12">
      <c r="A37" s="11" t="s">
        <v>19</v>
      </c>
      <c r="B37" s="7">
        <f t="shared" ref="B37:G37" si="12">SUM(B39:B53)</f>
        <v>30639</v>
      </c>
      <c r="C37" s="7">
        <f t="shared" si="12"/>
        <v>8455</v>
      </c>
      <c r="D37" s="7">
        <f t="shared" si="12"/>
        <v>8681</v>
      </c>
      <c r="E37" s="7">
        <f t="shared" si="12"/>
        <v>43494</v>
      </c>
      <c r="F37" s="7">
        <f t="shared" si="12"/>
        <v>12046</v>
      </c>
      <c r="G37" s="7">
        <f t="shared" si="12"/>
        <v>12310</v>
      </c>
      <c r="H37" s="43">
        <f>((E37-B37)/B37)*100</f>
        <v>41.956330167433663</v>
      </c>
      <c r="I37" s="43">
        <f>((F37-C37)/C37)*100</f>
        <v>42.471910112359552</v>
      </c>
      <c r="J37" s="43">
        <f>((G37-D37)/D37)*100</f>
        <v>41.803939638290522</v>
      </c>
    </row>
    <row r="38" spans="1:12" ht="7.5" customHeight="1">
      <c r="B38" s="5"/>
      <c r="C38" s="9"/>
      <c r="E38" s="5"/>
      <c r="F38" s="9"/>
      <c r="H38" s="30"/>
      <c r="I38" s="30"/>
      <c r="J38" s="30"/>
    </row>
    <row r="39" spans="1:12" ht="12" customHeight="1">
      <c r="A39" s="19" t="s">
        <v>4</v>
      </c>
      <c r="B39" s="5">
        <v>1057</v>
      </c>
      <c r="C39" s="4">
        <v>254</v>
      </c>
      <c r="D39" s="4">
        <v>270</v>
      </c>
      <c r="E39" s="5">
        <v>1099</v>
      </c>
      <c r="F39" s="9">
        <v>270</v>
      </c>
      <c r="G39" s="9">
        <v>286</v>
      </c>
      <c r="H39" s="40">
        <f t="shared" si="9"/>
        <v>3.9735099337748347</v>
      </c>
      <c r="I39" s="40">
        <f t="shared" ref="I39" si="13">((F39-C39)/C39)*100</f>
        <v>6.2992125984251963</v>
      </c>
      <c r="J39" s="40">
        <f t="shared" ref="J39" si="14">((G39-D39)/D39)*100</f>
        <v>5.9259259259259265</v>
      </c>
    </row>
    <row r="40" spans="1:12" ht="12" customHeight="1">
      <c r="A40" s="19" t="s">
        <v>5</v>
      </c>
      <c r="B40" s="5">
        <v>3756</v>
      </c>
      <c r="C40" s="4">
        <v>940</v>
      </c>
      <c r="D40" s="4">
        <v>978</v>
      </c>
      <c r="E40" s="5">
        <v>3776</v>
      </c>
      <c r="F40" s="5">
        <v>947</v>
      </c>
      <c r="G40" s="9">
        <v>985</v>
      </c>
      <c r="H40" s="40">
        <f t="shared" ref="H40:H51" si="15">((E40-B40)/B40)*100</f>
        <v>0.53248136315228967</v>
      </c>
      <c r="I40" s="40">
        <f t="shared" ref="I40:I53" si="16">((F40-C40)/C40)*100</f>
        <v>0.74468085106382986</v>
      </c>
      <c r="J40" s="40">
        <f t="shared" ref="J40:J53" si="17">((G40-D40)/D40)*100</f>
        <v>0.71574642126789367</v>
      </c>
    </row>
    <row r="41" spans="1:12" ht="12" customHeight="1">
      <c r="A41" s="19" t="s">
        <v>6</v>
      </c>
      <c r="B41" s="5">
        <v>989</v>
      </c>
      <c r="C41" s="4">
        <v>286</v>
      </c>
      <c r="D41" s="4">
        <v>291</v>
      </c>
      <c r="E41" s="5">
        <v>1081</v>
      </c>
      <c r="F41" s="9">
        <v>318</v>
      </c>
      <c r="G41" s="9">
        <v>323</v>
      </c>
      <c r="H41" s="40">
        <f t="shared" si="15"/>
        <v>9.3023255813953494</v>
      </c>
      <c r="I41" s="40">
        <f t="shared" si="16"/>
        <v>11.188811188811188</v>
      </c>
      <c r="J41" s="40">
        <f t="shared" si="17"/>
        <v>10.996563573883162</v>
      </c>
    </row>
    <row r="42" spans="1:12" ht="12" customHeight="1">
      <c r="A42" s="19" t="s">
        <v>7</v>
      </c>
      <c r="B42" s="5">
        <v>4389</v>
      </c>
      <c r="C42" s="4">
        <v>1255</v>
      </c>
      <c r="D42" s="4">
        <v>1278</v>
      </c>
      <c r="E42" s="5">
        <v>13350</v>
      </c>
      <c r="F42" s="9">
        <v>3679</v>
      </c>
      <c r="G42" s="9">
        <v>3723</v>
      </c>
      <c r="H42" s="45">
        <f t="shared" si="15"/>
        <v>204.16951469583049</v>
      </c>
      <c r="I42" s="45">
        <f t="shared" si="16"/>
        <v>193.14741035856574</v>
      </c>
      <c r="J42" s="45">
        <f t="shared" si="17"/>
        <v>191.31455399061034</v>
      </c>
    </row>
    <row r="43" spans="1:12" ht="12" customHeight="1">
      <c r="A43" s="19" t="s">
        <v>8</v>
      </c>
      <c r="B43" s="5">
        <v>716</v>
      </c>
      <c r="C43" s="29">
        <v>239</v>
      </c>
      <c r="D43" s="29">
        <v>240</v>
      </c>
      <c r="E43" s="5">
        <v>741</v>
      </c>
      <c r="F43" s="9">
        <v>250</v>
      </c>
      <c r="G43" s="9">
        <v>251</v>
      </c>
      <c r="H43" s="40">
        <f t="shared" si="15"/>
        <v>3.4916201117318435</v>
      </c>
      <c r="I43" s="40">
        <f t="shared" si="16"/>
        <v>4.6025104602510458</v>
      </c>
      <c r="J43" s="40">
        <f t="shared" si="17"/>
        <v>4.583333333333333</v>
      </c>
    </row>
    <row r="44" spans="1:12" ht="12" customHeight="1">
      <c r="A44" s="19" t="s">
        <v>9</v>
      </c>
      <c r="B44" s="5">
        <v>1105</v>
      </c>
      <c r="C44" s="4">
        <v>307</v>
      </c>
      <c r="D44" s="4">
        <v>320</v>
      </c>
      <c r="E44" s="5">
        <v>2415</v>
      </c>
      <c r="F44" s="9">
        <v>689</v>
      </c>
      <c r="G44" s="9">
        <v>705</v>
      </c>
      <c r="H44" s="45">
        <f t="shared" si="15"/>
        <v>118.55203619909503</v>
      </c>
      <c r="I44" s="45">
        <f t="shared" si="16"/>
        <v>124.42996742671011</v>
      </c>
      <c r="J44" s="45">
        <f t="shared" si="17"/>
        <v>120.3125</v>
      </c>
    </row>
    <row r="45" spans="1:12" ht="12" customHeight="1">
      <c r="A45" s="19" t="s">
        <v>20</v>
      </c>
      <c r="B45" s="5">
        <v>617</v>
      </c>
      <c r="C45" s="4">
        <v>187</v>
      </c>
      <c r="D45" s="4">
        <v>191</v>
      </c>
      <c r="E45" s="5">
        <v>640</v>
      </c>
      <c r="F45" s="9">
        <v>195</v>
      </c>
      <c r="G45" s="9">
        <v>199</v>
      </c>
      <c r="H45" s="40">
        <f t="shared" si="15"/>
        <v>3.7277147487844409</v>
      </c>
      <c r="I45" s="40">
        <f t="shared" si="16"/>
        <v>4.2780748663101598</v>
      </c>
      <c r="J45" s="40">
        <f t="shared" si="17"/>
        <v>4.1884816753926701</v>
      </c>
    </row>
    <row r="46" spans="1:12" ht="12" customHeight="1">
      <c r="A46" s="19" t="s">
        <v>10</v>
      </c>
      <c r="B46" s="5">
        <v>903</v>
      </c>
      <c r="C46" s="4">
        <v>271</v>
      </c>
      <c r="D46" s="4">
        <v>280</v>
      </c>
      <c r="E46" s="5">
        <v>904</v>
      </c>
      <c r="F46" s="9">
        <v>274</v>
      </c>
      <c r="G46" s="9">
        <v>283</v>
      </c>
      <c r="H46" s="40">
        <f t="shared" si="15"/>
        <v>0.11074197120708748</v>
      </c>
      <c r="I46" s="40">
        <f t="shared" si="16"/>
        <v>1.107011070110701</v>
      </c>
      <c r="J46" s="40">
        <f t="shared" si="17"/>
        <v>1.0714285714285714</v>
      </c>
    </row>
    <row r="47" spans="1:12" ht="12" customHeight="1">
      <c r="A47" s="19" t="s">
        <v>11</v>
      </c>
      <c r="B47" s="5">
        <v>1915</v>
      </c>
      <c r="C47" s="4">
        <v>549</v>
      </c>
      <c r="D47" s="4">
        <v>562</v>
      </c>
      <c r="E47" s="5">
        <v>1950</v>
      </c>
      <c r="F47" s="9">
        <v>561</v>
      </c>
      <c r="G47" s="9">
        <v>574</v>
      </c>
      <c r="H47" s="40">
        <f t="shared" si="15"/>
        <v>1.8276762402088773</v>
      </c>
      <c r="I47" s="40">
        <f t="shared" si="16"/>
        <v>2.1857923497267762</v>
      </c>
      <c r="J47" s="40">
        <f t="shared" si="17"/>
        <v>2.1352313167259789</v>
      </c>
    </row>
    <row r="48" spans="1:12" ht="12" customHeight="1">
      <c r="A48" s="19" t="s">
        <v>12</v>
      </c>
      <c r="B48" s="4">
        <v>1493</v>
      </c>
      <c r="C48" s="4">
        <v>431</v>
      </c>
      <c r="D48" s="4">
        <v>436</v>
      </c>
      <c r="E48" s="4">
        <v>1531</v>
      </c>
      <c r="F48" s="10">
        <v>441</v>
      </c>
      <c r="G48" s="9">
        <v>446</v>
      </c>
      <c r="H48" s="40">
        <f t="shared" si="15"/>
        <v>2.5452109845947755</v>
      </c>
      <c r="I48" s="40">
        <f t="shared" si="16"/>
        <v>2.3201856148491879</v>
      </c>
      <c r="J48" s="40">
        <f t="shared" si="17"/>
        <v>2.2935779816513762</v>
      </c>
    </row>
    <row r="49" spans="1:11" ht="12" customHeight="1">
      <c r="A49" s="19" t="s">
        <v>13</v>
      </c>
      <c r="B49" s="4">
        <v>1314</v>
      </c>
      <c r="C49" s="5">
        <v>396</v>
      </c>
      <c r="D49" s="4">
        <v>409</v>
      </c>
      <c r="E49" s="4">
        <v>1344</v>
      </c>
      <c r="F49" s="10">
        <v>404</v>
      </c>
      <c r="G49" s="9">
        <v>417</v>
      </c>
      <c r="H49" s="40">
        <f t="shared" si="15"/>
        <v>2.2831050228310499</v>
      </c>
      <c r="I49" s="40">
        <f t="shared" si="16"/>
        <v>2.0202020202020203</v>
      </c>
      <c r="J49" s="40">
        <f t="shared" si="17"/>
        <v>1.9559902200488997</v>
      </c>
    </row>
    <row r="50" spans="1:11" ht="12" customHeight="1">
      <c r="A50" s="19" t="s">
        <v>14</v>
      </c>
      <c r="B50" s="4">
        <v>1242</v>
      </c>
      <c r="C50" s="29">
        <v>387</v>
      </c>
      <c r="D50" s="29">
        <v>388</v>
      </c>
      <c r="E50" s="4">
        <v>1302</v>
      </c>
      <c r="F50" s="10">
        <v>408</v>
      </c>
      <c r="G50" s="9">
        <v>409</v>
      </c>
      <c r="H50" s="40">
        <f t="shared" si="15"/>
        <v>4.8309178743961354</v>
      </c>
      <c r="I50" s="40">
        <f t="shared" si="16"/>
        <v>5.4263565891472867</v>
      </c>
      <c r="J50" s="40">
        <f t="shared" si="17"/>
        <v>5.4123711340206189</v>
      </c>
    </row>
    <row r="51" spans="1:11" ht="12" customHeight="1">
      <c r="A51" s="19" t="s">
        <v>15</v>
      </c>
      <c r="B51" s="4">
        <v>711</v>
      </c>
      <c r="C51" s="4">
        <v>214</v>
      </c>
      <c r="D51" s="4">
        <v>215</v>
      </c>
      <c r="E51" s="4">
        <v>767</v>
      </c>
      <c r="F51" s="10">
        <v>234</v>
      </c>
      <c r="G51" s="9">
        <v>235</v>
      </c>
      <c r="H51" s="40">
        <f t="shared" si="15"/>
        <v>7.876230661040788</v>
      </c>
      <c r="I51" s="40">
        <f t="shared" si="16"/>
        <v>9.3457943925233646</v>
      </c>
      <c r="J51" s="40">
        <f t="shared" si="17"/>
        <v>9.3023255813953494</v>
      </c>
    </row>
    <row r="52" spans="1:11" ht="12" customHeight="1">
      <c r="A52" s="16" t="s">
        <v>16</v>
      </c>
      <c r="B52" s="23">
        <v>9453</v>
      </c>
      <c r="C52" s="4">
        <v>2480</v>
      </c>
      <c r="D52" s="4">
        <v>2561</v>
      </c>
      <c r="E52" s="23">
        <v>9889</v>
      </c>
      <c r="F52" s="24">
        <v>2627</v>
      </c>
      <c r="G52" s="13">
        <v>2710</v>
      </c>
      <c r="H52" s="40">
        <f>((E52-B52)/B52)*100</f>
        <v>4.6122923939490104</v>
      </c>
      <c r="I52" s="40">
        <f t="shared" si="16"/>
        <v>5.92741935483871</v>
      </c>
      <c r="J52" s="40">
        <f t="shared" si="17"/>
        <v>5.8180398281921129</v>
      </c>
    </row>
    <row r="53" spans="1:11" ht="12" customHeight="1">
      <c r="A53" s="16" t="s">
        <v>17</v>
      </c>
      <c r="B53" s="23">
        <v>979</v>
      </c>
      <c r="C53" s="4">
        <v>259</v>
      </c>
      <c r="D53" s="4">
        <v>262</v>
      </c>
      <c r="E53" s="23">
        <v>2705</v>
      </c>
      <c r="F53" s="24">
        <v>749</v>
      </c>
      <c r="G53" s="13">
        <v>764</v>
      </c>
      <c r="H53" s="45">
        <f>((E53-B53)/B53)*100</f>
        <v>176.3023493360572</v>
      </c>
      <c r="I53" s="45">
        <f t="shared" si="16"/>
        <v>189.18918918918919</v>
      </c>
      <c r="J53" s="45">
        <f t="shared" si="17"/>
        <v>191.6030534351145</v>
      </c>
      <c r="K53" s="44"/>
    </row>
    <row r="54" spans="1:11" ht="7.5" customHeight="1">
      <c r="A54" s="17"/>
      <c r="B54" s="25"/>
      <c r="C54" s="26"/>
      <c r="D54" s="12"/>
      <c r="E54" s="25"/>
      <c r="F54" s="26"/>
      <c r="G54" s="12"/>
      <c r="H54" s="35"/>
      <c r="I54" s="35"/>
      <c r="J54" s="36"/>
    </row>
    <row r="55" spans="1:11">
      <c r="A55" s="27" t="s">
        <v>33</v>
      </c>
      <c r="B55" s="22"/>
      <c r="C55" s="22"/>
      <c r="D55" s="13"/>
      <c r="E55" s="22"/>
      <c r="F55" s="22"/>
      <c r="G55" s="13"/>
      <c r="H55" s="37"/>
      <c r="I55" s="37"/>
      <c r="J55" s="34"/>
    </row>
    <row r="56" spans="1:11" ht="6.75" customHeight="1">
      <c r="A56" s="6"/>
      <c r="B56" s="22"/>
      <c r="C56" s="22"/>
      <c r="D56" s="13"/>
      <c r="E56" s="22"/>
      <c r="F56" s="22"/>
      <c r="G56" s="13"/>
      <c r="H56" s="37"/>
      <c r="I56" s="37"/>
      <c r="J56" s="34"/>
    </row>
    <row r="57" spans="1:11">
      <c r="A57" s="28" t="s">
        <v>30</v>
      </c>
    </row>
    <row r="58" spans="1:11">
      <c r="A58" s="1" t="s">
        <v>31</v>
      </c>
    </row>
    <row r="59" spans="1:11">
      <c r="A59" s="1" t="s">
        <v>32</v>
      </c>
    </row>
    <row r="60" spans="1:11">
      <c r="A60" s="28"/>
    </row>
  </sheetData>
  <mergeCells count="4">
    <mergeCell ref="E7:G7"/>
    <mergeCell ref="H7:J7"/>
    <mergeCell ref="A7:A8"/>
    <mergeCell ref="B7:D7"/>
  </mergeCell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</vt:lpstr>
    </vt:vector>
  </TitlesOfParts>
  <Company>PLANEACION MUNICIPAL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SANCHEZ PEÑA</dc:creator>
  <cp:lastModifiedBy>GUIDO ESCOBAR</cp:lastModifiedBy>
  <cp:lastPrinted>2012-08-13T15:24:09Z</cp:lastPrinted>
  <dcterms:created xsi:type="dcterms:W3CDTF">2011-10-21T16:12:11Z</dcterms:created>
  <dcterms:modified xsi:type="dcterms:W3CDTF">2012-08-13T15:24:31Z</dcterms:modified>
</cp:coreProperties>
</file>